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omments5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AHMEDABAD\SURAT KRIBHCO\"/>
    </mc:Choice>
  </mc:AlternateContent>
  <xr:revisionPtr revIDLastSave="0" documentId="13_ncr:1_{12B43CF8-77E6-4252-BEDD-97247CD5FA37}" xr6:coauthVersionLast="43" xr6:coauthVersionMax="43" xr10:uidLastSave="{00000000-0000-0000-0000-000000000000}"/>
  <bookViews>
    <workbookView xWindow="10245" yWindow="2175" windowWidth="10200" windowHeight="7995" tabRatio="953" firstSheet="3" activeTab="10" xr2:uid="{00000000-000D-0000-FFFF-FFFF00000000}"/>
  </bookViews>
  <sheets>
    <sheet name="Index" sheetId="163" r:id="rId1"/>
    <sheet name="10(a)" sheetId="164" r:id="rId2"/>
    <sheet name="10(b)" sheetId="31" r:id="rId3"/>
    <sheet name="10(c)" sheetId="165" r:id="rId4"/>
    <sheet name="10(d)" sheetId="167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b)" sheetId="148" r:id="rId12"/>
    <sheet name="12(c)" sheetId="159" r:id="rId13"/>
    <sheet name="12(d)" sheetId="160" r:id="rId14"/>
    <sheet name="12(e)" sheetId="162" r:id="rId15"/>
    <sheet name="12(f)" sheetId="161" r:id="rId16"/>
    <sheet name="12(g)" sheetId="121" r:id="rId17"/>
    <sheet name="12(h)" sheetId="122" r:id="rId18"/>
    <sheet name="12(i)" sheetId="123" r:id="rId19"/>
    <sheet name="12(i)-F" sheetId="124" r:id="rId20"/>
    <sheet name="12(j)" sheetId="68" r:id="rId21"/>
    <sheet name="12(k)" sheetId="120" r:id="rId22"/>
    <sheet name="12(l)" sheetId="153" r:id="rId23"/>
    <sheet name="12(m)" sheetId="140" r:id="rId24"/>
    <sheet name="12(n)" sheetId="8" r:id="rId25"/>
    <sheet name="12(o)" sheetId="154" r:id="rId26"/>
    <sheet name="12(p)" sheetId="125" r:id="rId27"/>
  </sheets>
  <definedNames>
    <definedName name="_xlnm.Print_Area" localSheetId="1">'10(a)'!$A$1:$Q$18</definedName>
    <definedName name="_xlnm.Print_Area" localSheetId="2">'10(b)'!$A$1:$P$17</definedName>
    <definedName name="_xlnm.Print_Area" localSheetId="3">'10(c)'!$A$1:$R$35</definedName>
    <definedName name="_xlnm.Print_Area" localSheetId="4">'10(d)'!$A$1:$J$15</definedName>
    <definedName name="_xlnm.Print_Area" localSheetId="5">'10(e)'!$A$1:$E$15</definedName>
    <definedName name="_xlnm.Print_Area" localSheetId="6">'10(f)'!$A$1:$D$14</definedName>
    <definedName name="_xlnm.Print_Area" localSheetId="7">'10(g)'!$A$1:$F$16</definedName>
    <definedName name="_xlnm.Print_Area" localSheetId="8">'10(h)'!$A$1:$E$9</definedName>
    <definedName name="_xlnm.Print_Area" localSheetId="9">'10(i)'!$A$1:$F$19</definedName>
    <definedName name="_xlnm.Print_Area" localSheetId="10">'12(a)'!$A$1:$Q$30</definedName>
    <definedName name="_xlnm.Print_Area" localSheetId="11">'12(b)'!$A$1:$J$15</definedName>
    <definedName name="_xlnm.Print_Area" localSheetId="12">'12(c)'!$A$1:$J$15</definedName>
    <definedName name="_xlnm.Print_Area" localSheetId="13">'12(d)'!$A$1:$J$15</definedName>
    <definedName name="_xlnm.Print_Area" localSheetId="14">'12(e)'!$A$1:$J$15</definedName>
    <definedName name="_xlnm.Print_Area" localSheetId="15">'12(f)'!$A$1:$J$15</definedName>
    <definedName name="_xlnm.Print_Area" localSheetId="16">'12(g)'!$A$1:$F$20</definedName>
    <definedName name="_xlnm.Print_Area" localSheetId="17">'12(h)'!$A$1:$F$14</definedName>
    <definedName name="_xlnm.Print_Area" localSheetId="18">'12(i)'!$A$1:$F$14</definedName>
    <definedName name="_xlnm.Print_Area" localSheetId="19">'12(i)-F'!$A$1:$F$14</definedName>
    <definedName name="_xlnm.Print_Area" localSheetId="20">'12(j)'!$A$1:$R$38</definedName>
    <definedName name="_xlnm.Print_Area" localSheetId="21">'12(k)'!$A$1:$D$15</definedName>
    <definedName name="_xlnm.Print_Area" localSheetId="22">'12(l)'!$A$1:$D$14</definedName>
    <definedName name="_xlnm.Print_Area" localSheetId="23">'12(m)'!$A$1:$G$14</definedName>
    <definedName name="_xlnm.Print_Area" localSheetId="24">'12(n)'!$A$1:$W$15</definedName>
    <definedName name="_xlnm.Print_Area" localSheetId="25">'12(o)'!$A$1:$E$14</definedName>
    <definedName name="_xlnm.Print_Area" localSheetId="26">'12(p)'!$A$1:$E$14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6">'12(g)'!$1:$8</definedName>
    <definedName name="_xlnm.Print_Titles" localSheetId="17">'12(h)'!$1:$8</definedName>
    <definedName name="_xlnm.Print_Titles" localSheetId="18">'12(i)'!$1:$8</definedName>
    <definedName name="_xlnm.Print_Titles" localSheetId="19">'12(i)-F'!$1:$8</definedName>
    <definedName name="_xlnm.Print_Titles" localSheetId="20">'12(j)'!$1:$9</definedName>
    <definedName name="_xlnm.Print_Titles" localSheetId="21">'12(k)'!$1:$9</definedName>
    <definedName name="_xlnm.Print_Titles" localSheetId="22">'12(l)'!$1:$8</definedName>
    <definedName name="_xlnm.Print_Titles" localSheetId="23">'12(m)'!$1:$8</definedName>
    <definedName name="_xlnm.Print_Titles" localSheetId="24">'12(n)'!$1:$9</definedName>
    <definedName name="_xlnm.Print_Titles" localSheetId="26">'12(p)'!$1:$8</definedName>
  </definedNames>
  <calcPr calcId="191029"/>
</workbook>
</file>

<file path=xl/calcChain.xml><?xml version="1.0" encoding="utf-8"?>
<calcChain xmlns="http://schemas.openxmlformats.org/spreadsheetml/2006/main">
  <c r="Q30" i="165" l="1"/>
  <c r="P30" i="165"/>
  <c r="O30" i="165"/>
  <c r="N30" i="165"/>
  <c r="M30" i="165"/>
  <c r="L30" i="165"/>
  <c r="K30" i="165"/>
  <c r="J30" i="165"/>
  <c r="I30" i="165"/>
  <c r="H30" i="165"/>
  <c r="G30" i="165"/>
  <c r="E30" i="165"/>
  <c r="D30" i="165"/>
  <c r="Q29" i="165"/>
  <c r="P29" i="165"/>
  <c r="O29" i="165"/>
  <c r="N29" i="165"/>
  <c r="M29" i="165"/>
  <c r="L29" i="165"/>
  <c r="K29" i="165"/>
  <c r="J29" i="165"/>
  <c r="I29" i="165"/>
  <c r="H29" i="165"/>
  <c r="G29" i="165"/>
  <c r="E29" i="165"/>
  <c r="D29" i="165"/>
  <c r="Q28" i="165"/>
  <c r="P28" i="165"/>
  <c r="O28" i="165"/>
  <c r="N28" i="165"/>
  <c r="M28" i="165"/>
  <c r="L28" i="165"/>
  <c r="K28" i="165"/>
  <c r="J28" i="165"/>
  <c r="I28" i="165"/>
  <c r="H28" i="165"/>
  <c r="G28" i="165"/>
  <c r="E28" i="165"/>
  <c r="D28" i="165"/>
  <c r="Q33" i="68"/>
  <c r="Q32" i="68"/>
  <c r="Q31" i="68"/>
  <c r="P33" i="68"/>
  <c r="P32" i="68"/>
  <c r="P31" i="68"/>
  <c r="O33" i="68"/>
  <c r="O32" i="68"/>
  <c r="O31" i="68"/>
  <c r="N33" i="68"/>
  <c r="N32" i="68"/>
  <c r="N31" i="68"/>
  <c r="M33" i="68"/>
  <c r="M32" i="68"/>
  <c r="M31" i="68"/>
  <c r="L33" i="68"/>
  <c r="L32" i="68"/>
  <c r="L31" i="68"/>
  <c r="K33" i="68"/>
  <c r="K32" i="68"/>
  <c r="K31" i="68"/>
  <c r="J33" i="68"/>
  <c r="J32" i="68"/>
  <c r="J31" i="68"/>
  <c r="I33" i="68"/>
  <c r="I32" i="68"/>
  <c r="I31" i="68"/>
  <c r="H33" i="68"/>
  <c r="H32" i="68"/>
  <c r="H31" i="68"/>
  <c r="G33" i="68"/>
  <c r="G32" i="68"/>
  <c r="G31" i="68"/>
  <c r="E33" i="68"/>
  <c r="E32" i="68"/>
  <c r="E31" i="68"/>
  <c r="D33" i="68"/>
  <c r="D32" i="68"/>
  <c r="D31" i="68"/>
  <c r="F33" i="68" l="1"/>
  <c r="R31" i="68"/>
  <c r="F32" i="68"/>
  <c r="R29" i="165"/>
  <c r="R30" i="165"/>
  <c r="F28" i="165"/>
  <c r="F30" i="165"/>
  <c r="R28" i="165"/>
  <c r="F29" i="165"/>
  <c r="R33" i="68"/>
  <c r="F31" i="68"/>
  <c r="R32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<sst xmlns="http://schemas.openxmlformats.org/spreadsheetml/2006/main" count="591" uniqueCount="183">
  <si>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</si>
  <si>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</si>
  <si>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</si>
  <si>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</si>
  <si>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</si>
  <si>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</si>
  <si>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</si>
  <si>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</si>
  <si>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</si>
  <si>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</si>
  <si>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</si>
  <si>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</si>
  <si>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</si>
  <si>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</si>
  <si>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</si>
  <si>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</si>
  <si>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</si>
  <si>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</si>
  <si>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</si>
  <si>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</si>
  <si>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</si>
  <si>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</si>
  <si>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</si>
  <si>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</si>
  <si>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</si>
  <si>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</si>
  <si>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</si>
  <si>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</si>
  <si>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</si>
  <si>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</si>
  <si>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</si>
  <si>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</si>
  <si>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</si>
  <si>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</si>
  <si>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</si>
  <si>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</si>
  <si>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</si>
  <si>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</si>
  <si>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</si>
  <si>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</si>
  <si>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</si>
  <si>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</si>
  <si>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</si>
  <si>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</si>
  <si>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</si>
  <si>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</si>
  <si>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</si>
  <si>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</si>
  <si>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</si>
  <si>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</si>
  <si>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</si>
  <si>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</si>
  <si>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</si>
  <si>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</si>
  <si>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</si>
  <si>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</si>
  <si>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</si>
  <si>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</si>
  <si>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</si>
  <si>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</si>
  <si>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</si>
  <si>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</si>
  <si>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</si>
  <si>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</si>
  <si>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</si>
  <si>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</si>
  <si>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</si>
  <si>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</si>
  <si>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</si>
  <si>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</si>
  <si>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</si>
  <si>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</si>
  <si>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</si>
  <si>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</si>
  <si>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</si>
  <si>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</si>
  <si>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</si>
  <si>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</si>
  <si>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</si>
  <si>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- 12(a)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</si>
  <si>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</si>
  <si>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</si>
  <si>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</si>
  <si>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</si>
  <si>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</si>
  <si>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</si>
  <si>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</si>
  <si>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</si>
  <si>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</si>
  <si>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</si>
  <si>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</si>
  <si>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</si>
  <si>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</si>
  <si>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</si>
  <si>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</si>
  <si>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</si>
  <si>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</si>
  <si>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</si>
  <si>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</si>
  <si>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</si>
  <si>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</si>
  <si>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</si>
  <si>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</si>
  <si>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</si>
  <si>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</si>
  <si>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</si>
  <si>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</si>
  <si>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</si>
  <si>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</si>
  <si>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</si>
  <si>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</si>
  <si>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</si>
  <si>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</si>
  <si>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</si>
  <si>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</si>
  <si>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</si>
  <si>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</si>
  <si>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Sl. 
No.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</si>
  <si>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</si>
  <si>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</si>
  <si>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</si>
  <si>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</si>
  <si>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</si>
  <si>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Stream</t>
  </si>
  <si>
    <t>Science</t>
  </si>
  <si>
    <t>Commerce</t>
  </si>
  <si>
    <t>Humanities</t>
  </si>
  <si>
    <t>FMM</t>
  </si>
  <si>
    <t>Class XII</t>
  </si>
  <si>
    <t>PROFORMA 12(i)-f</t>
  </si>
  <si>
    <t>COMPARISION WITH LAST THREE YEARS - AISSE (Class X)</t>
  </si>
  <si>
    <t>LIST OF KVs WITH PASS PERCENTAGE 100 FOR 5 CONSECUTIVE YEARS --&gt; in class XII (AISSCE)</t>
  </si>
  <si>
    <t>2018 - 2018</t>
  </si>
  <si>
    <t>OVERALL RESULT OF THE VIDYALAYA - AISSCE : CLASS XII (ALL STREAMS)</t>
  </si>
  <si>
    <t>OVERALL RESULT OF THE VIDYALAYA - AISSE : CLASS X</t>
  </si>
  <si>
    <t>Class</t>
  </si>
  <si>
    <t>GRADWISE RESULT OF THE VIDYALAYA - AISSE : CLASS X</t>
  </si>
  <si>
    <t>SUBJECT WISE RESULT ANALYSIS OF THE VIDYALAYA - AISSE : CLASS X</t>
  </si>
  <si>
    <t>PROFORMA - 10(C)</t>
  </si>
  <si>
    <t>Statement of number of students appeared and pased (Boys/Girls) - Class X</t>
  </si>
  <si>
    <t>LIST OF TOPPERS IN CBSE EXAM - Class X</t>
  </si>
  <si>
    <t>PROFORMA - 10(i)</t>
  </si>
  <si>
    <t>PROFORMA 10(i)</t>
  </si>
  <si>
    <t>LIST OF TOPPERS IN CBSE EXAM - Class XII : Science stream ( &gt;= 90% only)</t>
  </si>
  <si>
    <t>LIST OF TOPPERS IN CBSE EXAM - Class XII : Commerce stream ( &gt;= 90% only)</t>
  </si>
  <si>
    <t>LIST OF TOPPERS IN CBSE EXAM - Class XII : Humanities stream ( &gt;= 90% only)</t>
  </si>
  <si>
    <t>LIST OF TOPPERS IN CBSE EXAM - Class XII : FMM stream ( &gt;= 90% only)</t>
  </si>
  <si>
    <t>KENDRIYA VIDYALAYA, NO.2, KRIBHCO NAGAR SURAT</t>
  </si>
  <si>
    <t xml:space="preserve">HAZIRA ROAD, SURAT - 394 515 </t>
  </si>
  <si>
    <t>ANALYSIS OF CBSE RESULT : 2018 - 2019</t>
  </si>
  <si>
    <t>Generated through : NEUTEK Result Master Pro</t>
  </si>
  <si>
    <t>Principal : MRS. MAMTA SINGH</t>
  </si>
  <si>
    <t>PROJECT</t>
  </si>
  <si>
    <t>GUJARAT</t>
  </si>
  <si>
    <t>KV SURAT KRIBHCO</t>
  </si>
  <si>
    <t>ENGLISH COMM.</t>
  </si>
  <si>
    <t>HINDI COURSE-A</t>
  </si>
  <si>
    <t>MATHEMATICS</t>
  </si>
  <si>
    <t>COMM. SANSKRIT</t>
  </si>
  <si>
    <t>SCIENCE</t>
  </si>
  <si>
    <t>SOCIAL SCIENCE</t>
  </si>
  <si>
    <t>MRS. MAMTA SINGH</t>
  </si>
  <si>
    <t>NIL</t>
  </si>
  <si>
    <t xml:space="preserve"> ABHILASH KANNAN  IYENGAR        </t>
  </si>
  <si>
    <t xml:space="preserve"> SHRUTI SHAILESH TIWARI          </t>
  </si>
  <si>
    <t xml:space="preserve"> MOHD SARIQUE                    </t>
  </si>
  <si>
    <t xml:space="preserve"> TANVI JAIN                      </t>
  </si>
  <si>
    <t xml:space="preserve"> KAVYA SANTOSH KUMAR A           </t>
  </si>
  <si>
    <t xml:space="preserve"> VAISHYA DIVYA KAMLESH           </t>
  </si>
  <si>
    <t>ADITI RAI</t>
  </si>
  <si>
    <t>ROHITH SUNILKUMAR NAIR</t>
  </si>
  <si>
    <t>DHWANI ALPESHKUMAR SHAH</t>
  </si>
  <si>
    <t>VIJAY PRATAP SINGH</t>
  </si>
  <si>
    <t>MAITRI NARENDRA NAIK</t>
  </si>
  <si>
    <t>SHREYA THIAGARAJAN</t>
  </si>
  <si>
    <t>SHUBHAM KUMAR</t>
  </si>
  <si>
    <t>ENGLISH CORE</t>
  </si>
  <si>
    <t>HINDI CORE</t>
  </si>
  <si>
    <t>PHYSICS</t>
  </si>
  <si>
    <t>CHEMISTRY</t>
  </si>
  <si>
    <t>COMPUTR SCIENCE</t>
  </si>
  <si>
    <t>BIOLOGY</t>
  </si>
  <si>
    <t>AHMEDABAD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</si>
</sst>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3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31" fillId="3" borderId="0" xfId="0" applyFont="1" applyFill="1" applyBorder="1" applyAlignment="1" applyProtection="1">
      <alignment horizontal="right"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Protection="1"/>
    <xf numFmtId="0" fontId="31" fillId="0" borderId="4" xfId="0" applyFont="1" applyBorder="1" applyAlignment="1" applyProtection="1">
      <alignment horizontal="right"/>
    </xf>
    <xf numFmtId="0" fontId="31" fillId="0" borderId="3" xfId="0" applyFont="1" applyBorder="1" applyProtection="1"/>
    <xf numFmtId="0" fontId="31" fillId="0" borderId="0" xfId="0" applyFont="1"/>
    <xf numFmtId="0" fontId="31" fillId="0" borderId="3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 wrapText="1"/>
    </xf>
    <xf numFmtId="0" fontId="1" fillId="0" borderId="2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1" fillId="0" borderId="3" xfId="3" applyFont="1" applyBorder="1" applyProtection="1"/>
    <xf numFmtId="0" fontId="31" fillId="0" borderId="0" xfId="3" applyFont="1" applyBorder="1" applyProtection="1"/>
    <xf numFmtId="0" fontId="31" fillId="0" borderId="4" xfId="3" applyFont="1" applyBorder="1" applyProtection="1"/>
    <xf numFmtId="0" fontId="31" fillId="0" borderId="0" xfId="3" applyFont="1" applyBorder="1"/>
    <xf numFmtId="0" fontId="31" fillId="0" borderId="0" xfId="3" applyFont="1"/>
    <xf numFmtId="0" fontId="8" fillId="0" borderId="0" xfId="3" applyFont="1" applyBorder="1" applyAlignment="1" applyProtection="1">
      <alignment horizontal="left"/>
    </xf>
    <xf numFmtId="0" fontId="31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/>
    <xf numFmtId="0" fontId="10" fillId="0" borderId="0" xfId="3" applyFont="1" applyAlignment="1"/>
    <xf numFmtId="0" fontId="10" fillId="0" borderId="9" xfId="3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wrapText="1"/>
    </xf>
    <xf numFmtId="2" fontId="4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1" fillId="0" borderId="3" xfId="3" applyFont="1" applyBorder="1"/>
    <xf numFmtId="0" fontId="31" fillId="0" borderId="4" xfId="3" applyFont="1" applyBorder="1"/>
    <xf numFmtId="0" fontId="31" fillId="0" borderId="0" xfId="3" applyFont="1" applyBorder="1" applyAlignment="1">
      <alignment horizontal="right"/>
    </xf>
    <xf numFmtId="0" fontId="4" fillId="0" borderId="1" xfId="3" applyFont="1" applyBorder="1" applyAlignment="1" applyProtection="1">
      <alignment horizontal="left" vertical="center"/>
    </xf>
    <xf numFmtId="164" fontId="4" fillId="0" borderId="6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1" fillId="0" borderId="0" xfId="3" applyFont="1" applyFill="1" applyBorder="1" applyAlignment="1" applyProtection="1">
      <alignment horizontal="left" vertical="center"/>
    </xf>
    <xf numFmtId="0" fontId="31" fillId="0" borderId="4" xfId="3" applyFont="1" applyBorder="1" applyAlignment="1" applyProtection="1">
      <alignment horizontal="right" vertical="center"/>
    </xf>
    <xf numFmtId="0" fontId="31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/>
    </xf>
    <xf numFmtId="164" fontId="4" fillId="0" borderId="1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8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2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31" fillId="0" borderId="4" xfId="3" applyFont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/>
    <xf numFmtId="0" fontId="4" fillId="0" borderId="0" xfId="0" applyFont="1"/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Border="1"/>
    <xf numFmtId="0" fontId="1" fillId="0" borderId="3" xfId="3" applyBorder="1"/>
    <xf numFmtId="0" fontId="35" fillId="5" borderId="37" xfId="3" applyFont="1" applyFill="1" applyBorder="1" applyAlignment="1">
      <alignment horizontal="center" vertical="center"/>
    </xf>
    <xf numFmtId="0" fontId="1" fillId="0" borderId="4" xfId="3" applyFont="1" applyBorder="1"/>
    <xf numFmtId="0" fontId="1" fillId="0" borderId="3" xfId="3" applyBorder="1" applyAlignment="1">
      <alignment horizontal="center" vertical="center"/>
    </xf>
    <xf numFmtId="0" fontId="36" fillId="0" borderId="38" xfId="1" applyFont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center" vertical="center"/>
    </xf>
    <xf numFmtId="0" fontId="36" fillId="0" borderId="6" xfId="1" applyFont="1" applyBorder="1" applyAlignment="1" applyProtection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36" fillId="0" borderId="39" xfId="1" applyFont="1" applyBorder="1" applyAlignment="1" applyProtection="1">
      <alignment horizontal="center" vertical="center"/>
    </xf>
    <xf numFmtId="0" fontId="36" fillId="0" borderId="33" xfId="1" applyFont="1" applyBorder="1" applyAlignment="1" applyProtection="1">
      <alignment horizontal="center" vertical="center"/>
    </xf>
    <xf numFmtId="0" fontId="36" fillId="0" borderId="34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2" fontId="1" fillId="0" borderId="15" xfId="3" applyNumberFormat="1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0" fillId="0" borderId="0" xfId="3" applyFont="1" applyBorder="1" applyAlignment="1" applyProtection="1">
      <alignment horizontal="center"/>
    </xf>
    <xf numFmtId="0" fontId="31" fillId="0" borderId="4" xfId="3" applyFont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0" fontId="17" fillId="0" borderId="18" xfId="3" applyFont="1" applyBorder="1" applyAlignment="1" applyProtection="1">
      <alignment vertical="center"/>
    </xf>
    <xf numFmtId="0" fontId="17" fillId="0" borderId="19" xfId="3" applyFont="1" applyBorder="1" applyAlignment="1" applyProtection="1">
      <alignment vertical="center"/>
    </xf>
    <xf numFmtId="0" fontId="13" fillId="0" borderId="3" xfId="3" applyFont="1" applyFill="1" applyBorder="1" applyAlignment="1" applyProtection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8" fillId="0" borderId="3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center" vertical="center"/>
    </xf>
    <xf numFmtId="0" fontId="34" fillId="0" borderId="0" xfId="3" applyFont="1" applyFill="1" applyBorder="1" applyAlignment="1">
      <alignment horizontal="center" vertical="center" textRotation="90"/>
    </xf>
    <xf numFmtId="0" fontId="35" fillId="5" borderId="35" xfId="3" applyFont="1" applyFill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 textRotation="180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right" vertical="center"/>
    </xf>
    <xf numFmtId="0" fontId="31" fillId="0" borderId="1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3" fillId="3" borderId="29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5" fillId="0" borderId="3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4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0" fontId="24" fillId="0" borderId="4" xfId="3" applyFont="1" applyBorder="1" applyAlignment="1"/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horizontal="center" vertical="center"/>
    </xf>
    <xf numFmtId="0" fontId="31" fillId="0" borderId="13" xfId="3" applyFont="1" applyBorder="1" applyAlignment="1" applyProtection="1">
      <alignment horizontal="center" vertical="center"/>
    </xf>
    <xf numFmtId="0" fontId="31" fillId="0" borderId="10" xfId="3" applyFont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20" fillId="0" borderId="24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0" xfId="0" applyFont="1" applyBorder="1" applyAlignment="1"/>
    <xf numFmtId="0" fontId="24" fillId="0" borderId="4" xfId="0" applyFont="1" applyBorder="1" applyAlignment="1"/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/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31" fillId="0" borderId="0" xfId="0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31" fillId="0" borderId="3" xfId="3" applyFont="1" applyFill="1" applyBorder="1" applyAlignment="1" applyProtection="1">
      <alignment horizontal="right" vertical="center"/>
    </xf>
    <xf numFmtId="0" fontId="31" fillId="0" borderId="0" xfId="3" applyFont="1" applyBorder="1" applyAlignment="1" applyProtection="1">
      <alignment horizontal="right" vertical="center"/>
    </xf>
    <xf numFmtId="0" fontId="31" fillId="0" borderId="4" xfId="3" applyFont="1" applyBorder="1" applyAlignment="1" applyProtection="1">
      <alignment horizontal="right" vertical="center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5" fillId="0" borderId="0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31" fillId="0" borderId="0" xfId="3" applyFont="1" applyBorder="1" applyAlignment="1">
      <alignment horizontal="right" vertical="center" indent="1"/>
    </xf>
    <xf numFmtId="0" fontId="31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0" fontId="31" fillId="0" borderId="0" xfId="3" applyFont="1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Alignment="1"/>
    <xf numFmtId="0" fontId="31" fillId="0" borderId="12" xfId="3" applyFont="1" applyBorder="1" applyAlignment="1"/>
    <xf numFmtId="0" fontId="31" fillId="0" borderId="13" xfId="3" applyFont="1" applyBorder="1" applyAlignment="1"/>
    <xf numFmtId="0" fontId="31" fillId="0" borderId="10" xfId="3" applyFont="1" applyBorder="1" applyAlignment="1"/>
    <xf numFmtId="0" fontId="10" fillId="2" borderId="5" xfId="3" applyFont="1" applyFill="1" applyBorder="1" applyAlignment="1" applyProtection="1">
      <alignment horizontal="center" vertical="center" wrapText="1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3" xfId="3" applyFont="1" applyFill="1" applyBorder="1" applyAlignment="1" applyProtection="1">
      <alignment horizontal="center" vertical="center"/>
    </xf>
    <xf numFmtId="0" fontId="32" fillId="0" borderId="24" xfId="3" applyFont="1" applyFill="1" applyBorder="1" applyAlignment="1" applyProtection="1">
      <alignment horizontal="center" vertical="center"/>
    </xf>
    <xf numFmtId="0" fontId="32" fillId="0" borderId="25" xfId="3" applyFont="1" applyFill="1" applyBorder="1" applyAlignment="1" applyProtection="1">
      <alignment horizontal="center" vertical="center"/>
    </xf>
    <xf numFmtId="0" fontId="32" fillId="0" borderId="26" xfId="3" applyFont="1" applyFill="1" applyBorder="1" applyAlignment="1" applyProtection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0" xfId="3" applyFont="1" applyFill="1" applyBorder="1" applyAlignment="1" applyProtection="1">
      <alignment horizontal="left" vertical="center" wrapText="1"/>
    </xf>
    <xf numFmtId="0" fontId="1" fillId="2" borderId="30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 wrapText="1"/>
    </xf>
    <xf numFmtId="0" fontId="1" fillId="2" borderId="32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3" fillId="0" borderId="21" xfId="3" applyFont="1" applyFill="1" applyBorder="1" applyAlignment="1" applyProtection="1">
      <alignment horizontal="center" vertical="center"/>
    </xf>
    <xf numFmtId="0" fontId="1" fillId="0" borderId="22" xfId="3" applyBorder="1" applyAlignment="1" applyProtection="1">
      <alignment vertical="center"/>
    </xf>
    <xf numFmtId="0" fontId="1" fillId="0" borderId="23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vertical="center"/>
    </xf>
    <xf numFmtId="0" fontId="31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8" fillId="0" borderId="0" xfId="3" applyFont="1" applyAlignment="1">
      <alignment horizontal="left" vertical="center"/>
    </xf>
    <xf numFmtId="15" fontId="16" fillId="0" borderId="17" xfId="3" applyNumberFormat="1" applyFont="1" applyBorder="1" applyAlignment="1" applyProtection="1">
      <alignment horizontal="right" vertical="center"/>
    </xf>
    <xf numFmtId="15" fontId="31" fillId="0" borderId="3" xfId="0" applyNumberFormat="1" applyFont="1" applyFill="1" applyBorder="1" applyAlignment="1" applyProtection="1">
      <alignment horizontal="center" vertical="center"/>
    </xf>
    <xf numFmtId="15" fontId="31" fillId="0" borderId="3" xfId="3" applyNumberFormat="1" applyFont="1" applyFill="1" applyBorder="1" applyAlignment="1" applyProtection="1">
      <alignment horizontal="center" vertical="center"/>
    </xf>
    <xf numFmtId="15" fontId="31" fillId="0" borderId="3" xfId="0" applyNumberFormat="1" applyFont="1" applyBorder="1" applyAlignment="1" applyProtection="1">
      <alignment horizontal="center"/>
    </xf>
    <xf numFmtId="9" fontId="1" fillId="0" borderId="1" xfId="3" applyNumberFormat="1" applyFont="1" applyFill="1" applyBorder="1" applyAlignment="1" applyProtection="1">
      <alignment horizontal="center" vertical="center" wrapText="1"/>
    </xf>
    <xf numFmtId="15" fontId="31" fillId="0" borderId="3" xfId="3" applyNumberFormat="1" applyFont="1" applyFill="1" applyBorder="1" applyAlignment="1" applyProtection="1">
      <alignment horizontal="right" vertical="center" indent="1"/>
    </xf>
    <xf numFmtId="15" fontId="31" fillId="0" borderId="3" xfId="3" applyNumberFormat="1" applyFont="1" applyBorder="1" applyAlignment="1">
      <alignment horizontal="center"/>
    </xf>
    <xf numFmtId="15" fontId="31" fillId="0" borderId="3" xfId="3" applyNumberFormat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</xdr:row>
      <xdr:rowOff>47625</xdr:rowOff>
    </xdr:from>
    <xdr:to>
      <xdr:col>1</xdr:col>
      <xdr:colOff>1104900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43000" y="1533525"/>
          <a:ext cx="1143000" cy="3057525"/>
          <a:chOff x="276225" y="1514475"/>
          <a:chExt cx="1143000" cy="3019425"/>
        </a:xfrm>
      </xdr:grpSpPr>
      <xdr:sp macro="" textlink="">
        <xdr:nvSpPr>
          <xdr:cNvPr id="3" name="Flowchart: Magnetic Dis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162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AISSE &amp; AISSCE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6</xdr:col>
      <xdr:colOff>47625</xdr:colOff>
      <xdr:row>17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591550" y="1533525"/>
          <a:ext cx="1143000" cy="3057525"/>
          <a:chOff x="276225" y="1514475"/>
          <a:chExt cx="1143000" cy="3019425"/>
        </a:xfrm>
        <a:effectLst>
          <a:outerShdw blurRad="50800" dist="38100" dir="13500000" algn="b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lowchart: Magnetic Dis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 rot="54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2018 - 2019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206525</xdr:colOff>
      <xdr:row>3</xdr:row>
      <xdr:rowOff>198009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47625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85986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2</xdr:col>
      <xdr:colOff>273311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428625</xdr:colOff>
      <xdr:row>1</xdr:row>
      <xdr:rowOff>66675</xdr:rowOff>
    </xdr:from>
    <xdr:to>
      <xdr:col>19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241561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161925</xdr:colOff>
      <xdr:row>0</xdr:row>
      <xdr:rowOff>152400</xdr:rowOff>
    </xdr:from>
    <xdr:to>
      <xdr:col>19</xdr:col>
      <xdr:colOff>58575</xdr:colOff>
      <xdr:row>2</xdr:row>
      <xdr:rowOff>125100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77350" y="1524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0</xdr:row>
      <xdr:rowOff>114300</xdr:rowOff>
    </xdr:from>
    <xdr:to>
      <xdr:col>18</xdr:col>
      <xdr:colOff>134775</xdr:colOff>
      <xdr:row>2</xdr:row>
      <xdr:rowOff>87000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001125" y="1143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344325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90600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460636</xdr:colOff>
      <xdr:row>3</xdr:row>
      <xdr:rowOff>62616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333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77625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1995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9" totalsRowShown="0" headerRowDxfId="8" dataDxfId="6" headerRowBorderDxfId="7" tableBorderDxfId="5" totalsRowBorderDxfId="4">
  <tableColumns count="4">
    <tableColumn id="1" xr3:uid="{00000000-0010-0000-0000-000001000000}" name="Sl. No." dataDxfId="3" dataCellStyle="Normal 2"/>
    <tableColumn id="2" xr3:uid="{00000000-0010-0000-0000-000002000000}" name="Name of the KV" dataDxfId="2" dataCellStyle="Normal 2"/>
    <tableColumn id="3" xr3:uid="{00000000-0010-0000-0000-000003000000}" name="Student Name" dataDxfId="1" dataCellStyle="Normal 2"/>
    <tableColumn id="4" xr3:uid="{00000000-0010-0000-0000-000004000000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zoomScaleNormal="100" workbookViewId="0">
      <pane xSplit="7" ySplit="18" topLeftCell="H19" activePane="bottomRight" state="frozen"/>
      <selection pane="topRight" activeCell="H1" sqref="H1"/>
      <selection pane="bottomLeft" activeCell="A24" sqref="A24"/>
      <selection pane="bottomRight" sqref="A1:G1"/>
    </sheetView>
  </sheetViews>
  <sheetFormatPr defaultRowHeight="12.75" x14ac:dyDescent="0.2"/>
  <cols>
    <col min="1" max="2" width="17.7109375" style="104" customWidth="1"/>
    <col min="3" max="5" width="30.7109375" style="104" customWidth="1"/>
    <col min="6" max="7" width="17.7109375" style="104" customWidth="1"/>
    <col min="8" max="8" width="7.28515625" style="104" bestFit="1" customWidth="1"/>
    <col min="9" max="9" width="10.140625" style="104" bestFit="1" customWidth="1"/>
    <col min="10" max="10" width="8.85546875" style="104" bestFit="1" customWidth="1"/>
    <col min="11" max="11" width="7.28515625" style="104" bestFit="1" customWidth="1"/>
    <col min="12" max="12" width="7.7109375" style="104" bestFit="1" customWidth="1"/>
    <col min="13" max="13" width="8.140625" style="104" bestFit="1" customWidth="1"/>
    <col min="14" max="16384" width="9.140625" style="104"/>
  </cols>
  <sheetData>
    <row r="1" spans="1:14" ht="20.100000000000001" customHeight="1" x14ac:dyDescent="0.2">
      <c r="A1" s="535">
        <v>43591</v>
      </c>
      <c r="B1" s="297"/>
      <c r="C1" s="297"/>
      <c r="D1" s="297"/>
      <c r="E1" s="297"/>
      <c r="F1" s="297"/>
      <c r="G1" s="298"/>
    </row>
    <row r="2" spans="1:14" ht="20.100000000000001" customHeight="1" x14ac:dyDescent="0.2">
      <c r="A2" s="299" t="s">
        <v>147</v>
      </c>
      <c r="B2" s="300"/>
      <c r="C2" s="300"/>
      <c r="D2" s="300"/>
      <c r="E2" s="300"/>
      <c r="F2" s="300"/>
      <c r="G2" s="301"/>
    </row>
    <row r="3" spans="1:14" ht="20.100000000000001" customHeight="1" x14ac:dyDescent="0.2">
      <c r="A3" s="302" t="s">
        <v>148</v>
      </c>
      <c r="B3" s="303"/>
      <c r="C3" s="303"/>
      <c r="D3" s="303"/>
      <c r="E3" s="303"/>
      <c r="F3" s="303"/>
      <c r="G3" s="304"/>
      <c r="I3" s="117"/>
    </row>
    <row r="4" spans="1:14" ht="20.100000000000001" customHeight="1" x14ac:dyDescent="0.2">
      <c r="A4" s="305"/>
      <c r="B4" s="306"/>
      <c r="C4" s="306"/>
      <c r="D4" s="306"/>
      <c r="E4" s="306"/>
      <c r="F4" s="306"/>
      <c r="G4" s="307"/>
      <c r="I4" s="117"/>
    </row>
    <row r="5" spans="1:14" ht="20.100000000000001" customHeight="1" x14ac:dyDescent="0.2">
      <c r="A5" s="308" t="s">
        <v>149</v>
      </c>
      <c r="B5" s="309"/>
      <c r="C5" s="309"/>
      <c r="D5" s="309"/>
      <c r="E5" s="309"/>
      <c r="F5" s="309"/>
      <c r="G5" s="310"/>
      <c r="H5" s="248"/>
      <c r="I5" s="248"/>
      <c r="J5" s="248"/>
      <c r="K5" s="248"/>
      <c r="L5" s="248"/>
      <c r="M5" s="248"/>
      <c r="N5" s="248"/>
    </row>
    <row r="6" spans="1:14" ht="20.100000000000001" customHeight="1" x14ac:dyDescent="0.2">
      <c r="A6" s="294"/>
      <c r="B6" s="295"/>
      <c r="C6" s="295"/>
      <c r="D6" s="295"/>
      <c r="E6" s="295"/>
      <c r="F6" s="295"/>
      <c r="G6" s="296"/>
      <c r="H6" s="248"/>
      <c r="I6" s="248"/>
      <c r="J6" s="248"/>
      <c r="K6" s="248"/>
      <c r="L6" s="248"/>
      <c r="M6" s="248"/>
      <c r="N6" s="248"/>
    </row>
    <row r="7" spans="1:14" ht="5.0999999999999996" customHeight="1" thickBot="1" x14ac:dyDescent="0.25">
      <c r="A7" s="311"/>
      <c r="B7" s="306"/>
      <c r="C7" s="306"/>
      <c r="D7" s="306"/>
      <c r="E7" s="306"/>
      <c r="F7" s="306"/>
      <c r="G7" s="307"/>
      <c r="H7" s="248"/>
      <c r="I7" s="248"/>
      <c r="J7" s="248"/>
      <c r="K7" s="248"/>
      <c r="L7" s="248"/>
      <c r="M7" s="248"/>
      <c r="N7" s="248"/>
    </row>
    <row r="8" spans="1:14" ht="24" customHeight="1" x14ac:dyDescent="0.2">
      <c r="A8" s="249"/>
      <c r="B8" s="312" t="s">
        <v>30</v>
      </c>
      <c r="C8" s="250" t="s">
        <v>1</v>
      </c>
      <c r="D8" s="313" t="s">
        <v>128</v>
      </c>
      <c r="E8" s="314"/>
      <c r="F8" s="315" t="s">
        <v>132</v>
      </c>
      <c r="G8" s="251"/>
      <c r="H8" s="248"/>
      <c r="I8" s="248"/>
      <c r="J8" s="248"/>
      <c r="K8" s="248"/>
      <c r="L8" s="248"/>
      <c r="M8" s="248"/>
      <c r="N8" s="248"/>
    </row>
    <row r="9" spans="1:14" s="110" customFormat="1" ht="24" customHeight="1" x14ac:dyDescent="0.2">
      <c r="A9" s="252"/>
      <c r="B9" s="312"/>
      <c r="C9" s="253" t="s">
        <v>62</v>
      </c>
      <c r="D9" s="254" t="s">
        <v>78</v>
      </c>
      <c r="E9" s="255" t="s">
        <v>129</v>
      </c>
      <c r="F9" s="315"/>
      <c r="G9" s="247"/>
      <c r="H9" s="246"/>
      <c r="I9" s="246"/>
      <c r="J9" s="246"/>
      <c r="K9" s="246"/>
      <c r="L9" s="246"/>
      <c r="M9" s="246"/>
      <c r="N9" s="246"/>
    </row>
    <row r="10" spans="1:14" s="110" customFormat="1" ht="24" customHeight="1" x14ac:dyDescent="0.2">
      <c r="A10" s="252"/>
      <c r="B10" s="312"/>
      <c r="C10" s="253" t="s">
        <v>64</v>
      </c>
      <c r="D10" s="254" t="s">
        <v>100</v>
      </c>
      <c r="E10" s="255" t="s">
        <v>108</v>
      </c>
      <c r="F10" s="315"/>
      <c r="G10" s="247"/>
      <c r="H10" s="246"/>
      <c r="I10" s="246"/>
      <c r="J10" s="246"/>
      <c r="K10" s="246"/>
      <c r="L10" s="246"/>
      <c r="M10" s="246"/>
      <c r="N10" s="246"/>
    </row>
    <row r="11" spans="1:14" s="110" customFormat="1" ht="24" customHeight="1" x14ac:dyDescent="0.2">
      <c r="A11" s="252"/>
      <c r="B11" s="312"/>
      <c r="C11" s="253" t="s">
        <v>65</v>
      </c>
      <c r="D11" s="254" t="s">
        <v>101</v>
      </c>
      <c r="E11" s="255" t="s">
        <v>109</v>
      </c>
      <c r="F11" s="315"/>
      <c r="G11" s="256"/>
      <c r="H11" s="257"/>
      <c r="I11" s="257"/>
      <c r="J11" s="257"/>
      <c r="K11" s="257"/>
      <c r="L11" s="257"/>
      <c r="M11" s="257"/>
      <c r="N11" s="246"/>
    </row>
    <row r="12" spans="1:14" s="110" customFormat="1" ht="24" customHeight="1" x14ac:dyDescent="0.2">
      <c r="A12" s="252"/>
      <c r="B12" s="312"/>
      <c r="C12" s="253" t="s">
        <v>66</v>
      </c>
      <c r="D12" s="254" t="s">
        <v>102</v>
      </c>
      <c r="E12" s="255" t="s">
        <v>110</v>
      </c>
      <c r="F12" s="315"/>
      <c r="G12" s="256"/>
      <c r="H12" s="246"/>
      <c r="I12" s="246"/>
      <c r="J12" s="246"/>
      <c r="K12" s="246"/>
      <c r="L12" s="246"/>
      <c r="M12" s="246"/>
      <c r="N12" s="246"/>
    </row>
    <row r="13" spans="1:14" s="110" customFormat="1" ht="24" customHeight="1" x14ac:dyDescent="0.2">
      <c r="A13" s="252"/>
      <c r="B13" s="312"/>
      <c r="C13" s="253" t="s">
        <v>67</v>
      </c>
      <c r="D13" s="254" t="s">
        <v>103</v>
      </c>
      <c r="E13" s="255" t="s">
        <v>111</v>
      </c>
      <c r="F13" s="315"/>
      <c r="G13" s="256"/>
      <c r="H13" s="246"/>
      <c r="I13" s="246"/>
      <c r="J13" s="246"/>
      <c r="K13" s="246"/>
      <c r="L13" s="246"/>
      <c r="M13" s="246"/>
      <c r="N13" s="246"/>
    </row>
    <row r="14" spans="1:14" s="110" customFormat="1" ht="24" customHeight="1" x14ac:dyDescent="0.2">
      <c r="A14" s="252"/>
      <c r="B14" s="312"/>
      <c r="C14" s="253" t="s">
        <v>68</v>
      </c>
      <c r="D14" s="254" t="s">
        <v>104</v>
      </c>
      <c r="E14" s="255" t="s">
        <v>112</v>
      </c>
      <c r="F14" s="315"/>
      <c r="G14" s="256"/>
      <c r="H14" s="246"/>
      <c r="I14" s="246"/>
      <c r="J14" s="246"/>
      <c r="K14" s="246"/>
      <c r="L14" s="246"/>
      <c r="M14" s="246"/>
      <c r="N14" s="246"/>
    </row>
    <row r="15" spans="1:14" s="110" customFormat="1" ht="24" customHeight="1" x14ac:dyDescent="0.2">
      <c r="A15" s="252"/>
      <c r="B15" s="312"/>
      <c r="C15" s="253" t="s">
        <v>69</v>
      </c>
      <c r="D15" s="254" t="s">
        <v>105</v>
      </c>
      <c r="E15" s="255" t="s">
        <v>113</v>
      </c>
      <c r="F15" s="315"/>
      <c r="G15" s="256"/>
      <c r="H15" s="246"/>
      <c r="I15" s="246"/>
      <c r="J15" s="246"/>
      <c r="K15" s="246"/>
      <c r="L15" s="246"/>
      <c r="M15" s="246"/>
      <c r="N15" s="246"/>
    </row>
    <row r="16" spans="1:14" s="110" customFormat="1" ht="24" customHeight="1" x14ac:dyDescent="0.2">
      <c r="A16" s="252"/>
      <c r="B16" s="312"/>
      <c r="C16" s="253" t="s">
        <v>74</v>
      </c>
      <c r="D16" s="254" t="s">
        <v>106</v>
      </c>
      <c r="E16" s="255" t="s">
        <v>114</v>
      </c>
      <c r="F16" s="315"/>
      <c r="G16" s="247"/>
      <c r="H16" s="246"/>
      <c r="I16" s="246"/>
      <c r="J16" s="246"/>
      <c r="K16" s="246"/>
      <c r="L16" s="246"/>
      <c r="M16" s="246"/>
      <c r="N16" s="246"/>
    </row>
    <row r="17" spans="1:14" s="110" customFormat="1" ht="24" customHeight="1" thickBot="1" x14ac:dyDescent="0.25">
      <c r="A17" s="252"/>
      <c r="B17" s="312"/>
      <c r="C17" s="258" t="s">
        <v>142</v>
      </c>
      <c r="D17" s="259" t="s">
        <v>107</v>
      </c>
      <c r="E17" s="260"/>
      <c r="F17" s="315"/>
      <c r="G17" s="247"/>
      <c r="H17" s="246"/>
      <c r="I17" s="246"/>
      <c r="J17" s="246"/>
      <c r="K17" s="246"/>
      <c r="L17" s="246"/>
      <c r="M17" s="246"/>
      <c r="N17" s="246"/>
    </row>
    <row r="18" spans="1:14" ht="20.100000000000001" customHeight="1" thickBot="1" x14ac:dyDescent="0.25">
      <c r="A18" s="316" t="s">
        <v>150</v>
      </c>
      <c r="B18" s="317"/>
      <c r="C18" s="317"/>
      <c r="D18" s="317"/>
      <c r="E18" s="317"/>
      <c r="F18" s="317"/>
      <c r="G18" s="318"/>
    </row>
    <row r="19" spans="1:14" ht="20.100000000000001" customHeight="1" x14ac:dyDescent="0.2"/>
    <row r="20" spans="1:14" ht="20.100000000000001" customHeight="1" x14ac:dyDescent="0.2"/>
    <row r="21" spans="1:14" ht="20.100000000000001" customHeight="1" x14ac:dyDescent="0.2"/>
  </sheetData>
  <sheetProtection algorithmName="SHA-512" hashValue="hld97w05HgfxRcLobuw58o03muOcXQZGhWL2/rK69OjNYw462p5CW5PNAfgTWsIY7UYRPn0jv1xtbltPaiNIww==" saltValue="gNcForw8Kr3U0C1UKVTWng==" spinCount="100000" sheet="1" objects="1" scenarios="1"/>
  <mergeCells count="11">
    <mergeCell ref="A7:G7"/>
    <mergeCell ref="B8:B17"/>
    <mergeCell ref="D8:E8"/>
    <mergeCell ref="F8:F17"/>
    <mergeCell ref="A18:G18"/>
    <mergeCell ref="A6:G6"/>
    <mergeCell ref="A1:G1"/>
    <mergeCell ref="A2:G2"/>
    <mergeCell ref="A3:G3"/>
    <mergeCell ref="A4:G4"/>
    <mergeCell ref="A5:G5"/>
  </mergeCells>
  <hyperlinks>
    <hyperlink ref="C9" location="'10(a)'!A1" display="PROFORMA 10(a)" xr:uid="{00000000-0004-0000-0000-000000000000}"/>
    <hyperlink ref="C10" location="'10(b)'!A1" display="PROFORMA 10(b)" xr:uid="{00000000-0004-0000-0000-000001000000}"/>
    <hyperlink ref="D9" location="'12(a)'!A1" display="PROFORMA 12(a)" xr:uid="{00000000-0004-0000-0000-000002000000}"/>
    <hyperlink ref="D10" location="'12(b)'!A1" display="PROFORMA 12(b)" xr:uid="{00000000-0004-0000-0000-000003000000}"/>
    <hyperlink ref="D11" location="'12(c)'!A1" display="PROFORMA 12(c)" xr:uid="{00000000-0004-0000-0000-000004000000}"/>
    <hyperlink ref="D12" location="'12(d)'!A1" display="PROFORMA 12(d)" xr:uid="{00000000-0004-0000-0000-000005000000}"/>
    <hyperlink ref="D13" location="'12(e)'!A1" display="PROFORMA 12(e)" xr:uid="{00000000-0004-0000-0000-000006000000}"/>
    <hyperlink ref="C13" location="'10(e)'!A1" display="PROFORMA 10(e)" xr:uid="{00000000-0004-0000-0000-000007000000}"/>
    <hyperlink ref="C12" location="'10(d)'!A1" display="PROFORMA 10(d)" xr:uid="{00000000-0004-0000-0000-000008000000}"/>
    <hyperlink ref="C11" location="'10(c)'!A1" display="PROFORMA 10(c)" xr:uid="{00000000-0004-0000-0000-000009000000}"/>
    <hyperlink ref="C14" location="'10(f)'!A1" display="PROFORMA 10(f)" xr:uid="{00000000-0004-0000-0000-00000A000000}"/>
    <hyperlink ref="D14" location="'12(f)'!A1" display="PROFORMA 12(f)" xr:uid="{00000000-0004-0000-0000-00000B000000}"/>
    <hyperlink ref="D15" location="'12(g)'!A1" display="PROFORMA 12(g)" xr:uid="{00000000-0004-0000-0000-00000C000000}"/>
    <hyperlink ref="D16" location="'12(h)'!A1" display="PROFORMA 12(h)" xr:uid="{00000000-0004-0000-0000-00000D000000}"/>
    <hyperlink ref="D17" location="'12(i)'!A1" display="PROFORMA 12(i)" xr:uid="{00000000-0004-0000-0000-00000E000000}"/>
    <hyperlink ref="E9" location="'12(i)-F'!A1" display="PROFORMA 12(i)-F" xr:uid="{00000000-0004-0000-0000-00000F000000}"/>
    <hyperlink ref="E10" location="'12(j)'!A1" display="PROFORMA 12(j)" xr:uid="{00000000-0004-0000-0000-000010000000}"/>
    <hyperlink ref="E11" location="'12(k)'!A1" display="PROFORMA 12(k)" xr:uid="{00000000-0004-0000-0000-000011000000}"/>
    <hyperlink ref="E12" location="'12(l)'!A1" display="PROFORMA 12(l)" xr:uid="{00000000-0004-0000-0000-000012000000}"/>
    <hyperlink ref="E13" location="'12(m)'!A1" display="PROFORMA 12(m)" xr:uid="{00000000-0004-0000-0000-000013000000}"/>
    <hyperlink ref="E15" location="'12(o)'!A1" display="PROFORMA 12(o)" xr:uid="{00000000-0004-0000-0000-000014000000}"/>
    <hyperlink ref="E16" location="'12(p)'!A1" display="PROFORMA 12(p)" xr:uid="{00000000-0004-0000-0000-000015000000}"/>
    <hyperlink ref="C16" location="'10(h)'!A1" display="PROFORMA 10(h)" xr:uid="{00000000-0004-0000-0000-000016000000}"/>
    <hyperlink ref="C15" location="'10(g)'!A1" display="PROFORMA 10(g)" xr:uid="{00000000-0004-0000-0000-000017000000}"/>
    <hyperlink ref="C17" location="'10(i)'!A1" display="PROFORMA 10(i)" xr:uid="{00000000-0004-0000-0000-000018000000}"/>
  </hyperlinks>
  <pageMargins left="0.7" right="0.7" top="0.75" bottom="0.75" header="0.3" footer="0.3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3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9" t="s">
        <v>141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2" t="s">
        <v>147</v>
      </c>
      <c r="B2" s="484"/>
      <c r="C2" s="484"/>
      <c r="D2" s="484"/>
      <c r="E2" s="484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5" t="s">
        <v>148</v>
      </c>
      <c r="B3" s="485"/>
      <c r="C3" s="485"/>
      <c r="D3" s="485"/>
      <c r="E3" s="485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5"/>
      <c r="B4" s="482"/>
      <c r="C4" s="482"/>
      <c r="D4" s="482"/>
      <c r="E4" s="482"/>
      <c r="F4" s="483"/>
      <c r="G4" s="128"/>
      <c r="H4" s="288"/>
      <c r="I4" s="288"/>
      <c r="J4" s="288"/>
      <c r="K4" s="288"/>
      <c r="L4" s="288"/>
      <c r="M4" s="288"/>
      <c r="N4" s="288"/>
      <c r="O4" s="103"/>
      <c r="P4" s="103"/>
      <c r="Q4" s="103"/>
    </row>
    <row r="5" spans="1:17" ht="20.100000000000001" customHeight="1" x14ac:dyDescent="0.2">
      <c r="A5" s="308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4" t="s">
        <v>140</v>
      </c>
      <c r="B6" s="303"/>
      <c r="C6" s="303"/>
      <c r="D6" s="303"/>
      <c r="E6" s="303"/>
      <c r="F6" s="30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6"/>
      <c r="B7" s="487"/>
      <c r="C7" s="487"/>
      <c r="D7" s="487"/>
      <c r="E7" s="487"/>
      <c r="F7" s="488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15" customHeight="1" x14ac:dyDescent="0.2">
      <c r="A8" s="131"/>
      <c r="B8" s="286" t="s">
        <v>16</v>
      </c>
      <c r="C8" s="286" t="s">
        <v>0</v>
      </c>
      <c r="D8" s="286" t="s">
        <v>17</v>
      </c>
      <c r="E8" s="285" t="s">
        <v>18</v>
      </c>
      <c r="F8" s="287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163</v>
      </c>
      <c r="E9" s="138">
        <v>474</v>
      </c>
      <c r="F9" s="140">
        <v>94.8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164</v>
      </c>
      <c r="E10" s="138">
        <v>472</v>
      </c>
      <c r="F10" s="140">
        <v>94.4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165</v>
      </c>
      <c r="E11" s="138">
        <v>465</v>
      </c>
      <c r="F11" s="140">
        <v>93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4</v>
      </c>
      <c r="C12" s="184" t="s">
        <v>154</v>
      </c>
      <c r="D12" s="139" t="s">
        <v>166</v>
      </c>
      <c r="E12" s="138">
        <v>459</v>
      </c>
      <c r="F12" s="140">
        <v>91.8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167</v>
      </c>
      <c r="E13" s="138">
        <v>455</v>
      </c>
      <c r="F13" s="140">
        <v>91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6</v>
      </c>
      <c r="C14" s="184" t="s">
        <v>154</v>
      </c>
      <c r="D14" s="139" t="s">
        <v>168</v>
      </c>
      <c r="E14" s="138">
        <v>450</v>
      </c>
      <c r="F14" s="140">
        <v>90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20.100000000000001" customHeight="1" x14ac:dyDescent="0.2">
      <c r="A15" s="489" t="s">
        <v>150</v>
      </c>
      <c r="B15" s="490"/>
      <c r="C15" s="490"/>
      <c r="D15" s="490"/>
      <c r="E15" s="490"/>
      <c r="F15" s="491"/>
      <c r="G15" s="289"/>
    </row>
    <row r="16" spans="1:17" s="122" customFormat="1" ht="20.100000000000001" customHeight="1" x14ac:dyDescent="0.2">
      <c r="A16" s="142"/>
      <c r="B16" s="121"/>
      <c r="C16" s="121"/>
      <c r="D16" s="121"/>
      <c r="E16" s="121"/>
      <c r="F16" s="143"/>
      <c r="G16" s="121"/>
    </row>
    <row r="17" spans="1:7" s="122" customFormat="1" ht="20.100000000000001" customHeight="1" x14ac:dyDescent="0.2">
      <c r="A17" s="541">
        <v>43591</v>
      </c>
      <c r="B17" s="492"/>
      <c r="C17" s="492"/>
      <c r="D17" s="492"/>
      <c r="E17" s="492"/>
      <c r="F17" s="493"/>
      <c r="G17" s="121"/>
    </row>
    <row r="18" spans="1:7" s="122" customFormat="1" ht="20.100000000000001" customHeight="1" x14ac:dyDescent="0.2">
      <c r="A18" s="142"/>
      <c r="B18" s="494" t="s">
        <v>161</v>
      </c>
      <c r="C18" s="495"/>
      <c r="D18" s="121"/>
      <c r="E18" s="144"/>
      <c r="F18" s="143"/>
    </row>
    <row r="19" spans="1:7" s="122" customFormat="1" ht="20.100000000000001" customHeight="1" thickBot="1" x14ac:dyDescent="0.25">
      <c r="A19" s="496"/>
      <c r="B19" s="497"/>
      <c r="C19" s="497"/>
      <c r="D19" s="497"/>
      <c r="E19" s="497"/>
      <c r="F19" s="498"/>
    </row>
    <row r="20" spans="1:7" ht="15" customHeight="1" x14ac:dyDescent="0.2"/>
    <row r="21" spans="1:7" ht="15" customHeight="1" x14ac:dyDescent="0.2"/>
    <row r="22" spans="1:7" ht="15" customHeight="1" x14ac:dyDescent="0.2"/>
    <row r="23" spans="1:7" ht="15" customHeight="1" x14ac:dyDescent="0.2"/>
  </sheetData>
  <sheetProtection algorithmName="SHA-512" hashValue="AfQxln/OEGOTGHOu4H+Iv11zS5JTjRYLXehmJj9M3Wnh+TP4JwIhsHaFxtVEhFVGzGAUAH+iUpssegU4/t6AvA==" saltValue="lxp02pbbSko2Hf67TAWxnA==" spinCount="100000" sheet="1" objects="1" scenarios="1"/>
  <mergeCells count="11">
    <mergeCell ref="A7:F7"/>
    <mergeCell ref="A15:F15"/>
    <mergeCell ref="A17:F17"/>
    <mergeCell ref="B18:C18"/>
    <mergeCell ref="A19:F19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X1031"/>
  <sheetViews>
    <sheetView showGridLines="0" tabSelected="1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6" sqref="A6:Q6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23" t="s">
        <v>79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24" ht="20.100000000000001" customHeight="1" x14ac:dyDescent="0.2">
      <c r="A2" s="326" t="s">
        <v>147</v>
      </c>
      <c r="B2" s="327"/>
      <c r="C2" s="327"/>
      <c r="D2" s="327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30" t="s">
        <v>148</v>
      </c>
      <c r="B3" s="331"/>
      <c r="C3" s="331"/>
      <c r="D3" s="331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3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34"/>
      <c r="B4" s="335"/>
      <c r="C4" s="335"/>
      <c r="D4" s="335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38" t="s">
        <v>149</v>
      </c>
      <c r="B5" s="339"/>
      <c r="C5" s="339"/>
      <c r="D5" s="339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1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19" t="s">
        <v>133</v>
      </c>
      <c r="B6" s="320"/>
      <c r="C6" s="320"/>
      <c r="D6" s="320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2"/>
      <c r="R6" s="9"/>
      <c r="S6" s="9"/>
      <c r="T6" s="9"/>
      <c r="U6" s="9"/>
      <c r="V6" s="9"/>
      <c r="W6" s="9"/>
      <c r="X6" s="9"/>
    </row>
    <row r="7" spans="1:24" ht="9.9499999999999993" customHeight="1" x14ac:dyDescent="0.2">
      <c r="A7" s="342"/>
      <c r="B7" s="343"/>
      <c r="C7" s="343"/>
      <c r="D7" s="343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  <c r="R7" s="10"/>
      <c r="S7" s="9"/>
      <c r="T7" s="9"/>
      <c r="U7" s="9"/>
      <c r="V7" s="10"/>
      <c r="W7" s="9"/>
      <c r="X7" s="9"/>
    </row>
    <row r="8" spans="1:24" ht="24.95" customHeight="1" x14ac:dyDescent="0.2">
      <c r="A8" s="344"/>
      <c r="B8" s="346" t="s">
        <v>123</v>
      </c>
      <c r="C8" s="349" t="s">
        <v>33</v>
      </c>
      <c r="D8" s="350" t="s">
        <v>34</v>
      </c>
      <c r="E8" s="351" t="s">
        <v>0</v>
      </c>
      <c r="F8" s="350" t="s">
        <v>57</v>
      </c>
      <c r="G8" s="350" t="s">
        <v>24</v>
      </c>
      <c r="H8" s="350"/>
      <c r="I8" s="350"/>
      <c r="J8" s="350"/>
      <c r="K8" s="352" t="s">
        <v>15</v>
      </c>
      <c r="L8" s="353" t="s">
        <v>48</v>
      </c>
      <c r="M8" s="353"/>
      <c r="N8" s="353"/>
      <c r="O8" s="353"/>
      <c r="P8" s="353"/>
      <c r="Q8" s="354" t="s">
        <v>11</v>
      </c>
    </row>
    <row r="9" spans="1:24" ht="15" customHeight="1" x14ac:dyDescent="0.2">
      <c r="A9" s="344"/>
      <c r="B9" s="347"/>
      <c r="C9" s="349"/>
      <c r="D9" s="350"/>
      <c r="E9" s="351"/>
      <c r="F9" s="350"/>
      <c r="G9" s="349" t="s">
        <v>60</v>
      </c>
      <c r="H9" s="350" t="s">
        <v>21</v>
      </c>
      <c r="I9" s="350" t="s">
        <v>37</v>
      </c>
      <c r="J9" s="349" t="s">
        <v>59</v>
      </c>
      <c r="K9" s="352"/>
      <c r="L9" s="349" t="s">
        <v>51</v>
      </c>
      <c r="M9" s="349" t="s">
        <v>52</v>
      </c>
      <c r="N9" s="349" t="s">
        <v>54</v>
      </c>
      <c r="O9" s="349" t="s">
        <v>53</v>
      </c>
      <c r="P9" s="349" t="s">
        <v>58</v>
      </c>
      <c r="Q9" s="354"/>
    </row>
    <row r="10" spans="1:24" ht="15" customHeight="1" x14ac:dyDescent="0.2">
      <c r="A10" s="345"/>
      <c r="B10" s="348"/>
      <c r="C10" s="349"/>
      <c r="D10" s="350"/>
      <c r="E10" s="351"/>
      <c r="F10" s="350"/>
      <c r="G10" s="350"/>
      <c r="H10" s="350"/>
      <c r="I10" s="350"/>
      <c r="J10" s="350"/>
      <c r="K10" s="352"/>
      <c r="L10" s="349"/>
      <c r="M10" s="349"/>
      <c r="N10" s="349"/>
      <c r="O10" s="349"/>
      <c r="P10" s="349"/>
      <c r="Q10" s="354"/>
    </row>
    <row r="11" spans="1:24" s="48" customFormat="1" ht="20.100000000000001" customHeight="1" x14ac:dyDescent="0.2">
      <c r="A11" s="366">
        <v>1</v>
      </c>
      <c r="B11" s="369" t="s">
        <v>128</v>
      </c>
      <c r="C11" s="372" t="s">
        <v>152</v>
      </c>
      <c r="D11" s="372" t="s">
        <v>153</v>
      </c>
      <c r="E11" s="372" t="s">
        <v>154</v>
      </c>
      <c r="F11" s="85" t="s">
        <v>35</v>
      </c>
      <c r="G11" s="84">
        <v>17</v>
      </c>
      <c r="H11" s="84">
        <v>17</v>
      </c>
      <c r="I11" s="84">
        <v>0</v>
      </c>
      <c r="J11" s="84">
        <v>0</v>
      </c>
      <c r="K11" s="86">
        <v>100</v>
      </c>
      <c r="L11" s="84">
        <v>0</v>
      </c>
      <c r="M11" s="84">
        <v>0</v>
      </c>
      <c r="N11" s="84">
        <v>1</v>
      </c>
      <c r="O11" s="84">
        <v>13</v>
      </c>
      <c r="P11" s="84">
        <v>3</v>
      </c>
      <c r="Q11" s="193">
        <v>79.260000000000005</v>
      </c>
      <c r="R11" s="46"/>
      <c r="S11" s="46"/>
      <c r="T11" s="46"/>
      <c r="U11" s="47"/>
      <c r="V11" s="46"/>
      <c r="W11" s="46"/>
      <c r="X11" s="46"/>
    </row>
    <row r="12" spans="1:24" s="48" customFormat="1" ht="20.100000000000001" customHeight="1" x14ac:dyDescent="0.2">
      <c r="A12" s="367"/>
      <c r="B12" s="370"/>
      <c r="C12" s="373"/>
      <c r="D12" s="373"/>
      <c r="E12" s="373"/>
      <c r="F12" s="85" t="s">
        <v>36</v>
      </c>
      <c r="G12" s="84">
        <v>13</v>
      </c>
      <c r="H12" s="84">
        <v>13</v>
      </c>
      <c r="I12" s="84">
        <v>0</v>
      </c>
      <c r="J12" s="84">
        <v>0</v>
      </c>
      <c r="K12" s="86">
        <v>100</v>
      </c>
      <c r="L12" s="84">
        <v>0</v>
      </c>
      <c r="M12" s="84">
        <v>0</v>
      </c>
      <c r="N12" s="84">
        <v>1</v>
      </c>
      <c r="O12" s="84">
        <v>8</v>
      </c>
      <c r="P12" s="84">
        <v>4</v>
      </c>
      <c r="Q12" s="193">
        <v>79.23</v>
      </c>
      <c r="R12" s="46"/>
      <c r="S12" s="46"/>
      <c r="T12" s="46"/>
      <c r="U12" s="47"/>
      <c r="V12" s="46"/>
      <c r="W12" s="46"/>
      <c r="X12" s="46"/>
    </row>
    <row r="13" spans="1:24" s="48" customFormat="1" ht="20.100000000000001" customHeight="1" x14ac:dyDescent="0.2">
      <c r="A13" s="368"/>
      <c r="B13" s="371"/>
      <c r="C13" s="374"/>
      <c r="D13" s="374"/>
      <c r="E13" s="374"/>
      <c r="F13" s="264" t="s">
        <v>56</v>
      </c>
      <c r="G13" s="261">
        <v>30</v>
      </c>
      <c r="H13" s="261">
        <v>30</v>
      </c>
      <c r="I13" s="261">
        <v>0</v>
      </c>
      <c r="J13" s="261">
        <v>0</v>
      </c>
      <c r="K13" s="262">
        <v>100</v>
      </c>
      <c r="L13" s="261">
        <v>0</v>
      </c>
      <c r="M13" s="261">
        <v>0</v>
      </c>
      <c r="N13" s="261">
        <v>2</v>
      </c>
      <c r="O13" s="261">
        <v>21</v>
      </c>
      <c r="P13" s="261">
        <v>7</v>
      </c>
      <c r="Q13" s="263">
        <v>79.25</v>
      </c>
      <c r="R13" s="46"/>
      <c r="S13" s="46"/>
      <c r="T13" s="46"/>
      <c r="U13" s="47"/>
      <c r="V13" s="46"/>
      <c r="W13" s="46"/>
      <c r="X13" s="46"/>
    </row>
    <row r="14" spans="1:24" s="48" customFormat="1" ht="20.100000000000001" customHeight="1" x14ac:dyDescent="0.2">
      <c r="A14" s="366">
        <v>2</v>
      </c>
      <c r="B14" s="369" t="s">
        <v>124</v>
      </c>
      <c r="C14" s="372" t="s">
        <v>152</v>
      </c>
      <c r="D14" s="372" t="s">
        <v>153</v>
      </c>
      <c r="E14" s="372" t="s">
        <v>154</v>
      </c>
      <c r="F14" s="85" t="s">
        <v>35</v>
      </c>
      <c r="G14" s="84">
        <v>17</v>
      </c>
      <c r="H14" s="84">
        <v>17</v>
      </c>
      <c r="I14" s="84">
        <v>0</v>
      </c>
      <c r="J14" s="84">
        <v>0</v>
      </c>
      <c r="K14" s="86">
        <v>100</v>
      </c>
      <c r="L14" s="84">
        <v>0</v>
      </c>
      <c r="M14" s="84">
        <v>0</v>
      </c>
      <c r="N14" s="84">
        <v>1</v>
      </c>
      <c r="O14" s="84">
        <v>13</v>
      </c>
      <c r="P14" s="84">
        <v>3</v>
      </c>
      <c r="Q14" s="193">
        <v>79.260000000000005</v>
      </c>
      <c r="R14" s="46"/>
      <c r="S14" s="46"/>
      <c r="T14" s="46"/>
      <c r="U14" s="47"/>
      <c r="V14" s="46"/>
      <c r="W14" s="46"/>
      <c r="X14" s="46"/>
    </row>
    <row r="15" spans="1:24" s="48" customFormat="1" ht="20.100000000000001" customHeight="1" x14ac:dyDescent="0.2">
      <c r="A15" s="367"/>
      <c r="B15" s="370"/>
      <c r="C15" s="373"/>
      <c r="D15" s="373"/>
      <c r="E15" s="373"/>
      <c r="F15" s="85" t="s">
        <v>36</v>
      </c>
      <c r="G15" s="84">
        <v>13</v>
      </c>
      <c r="H15" s="84">
        <v>13</v>
      </c>
      <c r="I15" s="84">
        <v>0</v>
      </c>
      <c r="J15" s="84">
        <v>0</v>
      </c>
      <c r="K15" s="86">
        <v>100</v>
      </c>
      <c r="L15" s="84">
        <v>0</v>
      </c>
      <c r="M15" s="84">
        <v>0</v>
      </c>
      <c r="N15" s="84">
        <v>1</v>
      </c>
      <c r="O15" s="84">
        <v>8</v>
      </c>
      <c r="P15" s="84">
        <v>4</v>
      </c>
      <c r="Q15" s="193">
        <v>79.23</v>
      </c>
      <c r="R15" s="46"/>
      <c r="S15" s="46"/>
      <c r="T15" s="46"/>
      <c r="U15" s="47"/>
      <c r="V15" s="46"/>
      <c r="W15" s="46"/>
      <c r="X15" s="46"/>
    </row>
    <row r="16" spans="1:24" s="48" customFormat="1" ht="20.100000000000001" customHeight="1" x14ac:dyDescent="0.2">
      <c r="A16" s="368"/>
      <c r="B16" s="371"/>
      <c r="C16" s="374"/>
      <c r="D16" s="374"/>
      <c r="E16" s="374"/>
      <c r="F16" s="264" t="s">
        <v>56</v>
      </c>
      <c r="G16" s="261">
        <v>30</v>
      </c>
      <c r="H16" s="261">
        <v>30</v>
      </c>
      <c r="I16" s="261">
        <v>0</v>
      </c>
      <c r="J16" s="261">
        <v>0</v>
      </c>
      <c r="K16" s="262">
        <v>100</v>
      </c>
      <c r="L16" s="261">
        <v>0</v>
      </c>
      <c r="M16" s="261">
        <v>0</v>
      </c>
      <c r="N16" s="261">
        <v>2</v>
      </c>
      <c r="O16" s="261">
        <v>21</v>
      </c>
      <c r="P16" s="261">
        <v>7</v>
      </c>
      <c r="Q16" s="263">
        <v>79.25</v>
      </c>
      <c r="R16" s="46"/>
      <c r="S16" s="46"/>
      <c r="T16" s="46"/>
      <c r="U16" s="47"/>
      <c r="V16" s="46"/>
      <c r="W16" s="46"/>
      <c r="X16" s="46"/>
    </row>
    <row r="17" spans="1:24" s="48" customFormat="1" ht="20.100000000000001" customHeight="1" x14ac:dyDescent="0.2">
      <c r="A17" s="366">
        <v>3</v>
      </c>
      <c r="B17" s="369" t="s">
        <v>125</v>
      </c>
      <c r="C17" s="372"/>
      <c r="D17" s="372"/>
      <c r="E17" s="372" t="s">
        <v>162</v>
      </c>
      <c r="F17" s="85" t="s">
        <v>35</v>
      </c>
      <c r="G17" s="84"/>
      <c r="H17" s="84"/>
      <c r="I17" s="84"/>
      <c r="J17" s="84"/>
      <c r="K17" s="86"/>
      <c r="L17" s="84"/>
      <c r="M17" s="84"/>
      <c r="N17" s="84"/>
      <c r="O17" s="84"/>
      <c r="P17" s="84"/>
      <c r="Q17" s="193"/>
      <c r="R17" s="46"/>
      <c r="S17" s="46"/>
      <c r="T17" s="46"/>
      <c r="U17" s="47"/>
      <c r="V17" s="46"/>
      <c r="W17" s="46"/>
      <c r="X17" s="46"/>
    </row>
    <row r="18" spans="1:24" s="48" customFormat="1" ht="20.100000000000001" customHeight="1" x14ac:dyDescent="0.2">
      <c r="A18" s="367"/>
      <c r="B18" s="370"/>
      <c r="C18" s="373"/>
      <c r="D18" s="373"/>
      <c r="E18" s="373"/>
      <c r="F18" s="85" t="s">
        <v>36</v>
      </c>
      <c r="G18" s="84"/>
      <c r="H18" s="84"/>
      <c r="I18" s="84"/>
      <c r="J18" s="84"/>
      <c r="K18" s="86"/>
      <c r="L18" s="84"/>
      <c r="M18" s="84"/>
      <c r="N18" s="84"/>
      <c r="O18" s="84"/>
      <c r="P18" s="84"/>
      <c r="Q18" s="193"/>
      <c r="R18" s="46"/>
      <c r="S18" s="46"/>
      <c r="T18" s="46"/>
      <c r="U18" s="47"/>
      <c r="V18" s="46"/>
      <c r="W18" s="46"/>
      <c r="X18" s="46"/>
    </row>
    <row r="19" spans="1:24" s="48" customFormat="1" ht="20.100000000000001" customHeight="1" x14ac:dyDescent="0.2">
      <c r="A19" s="368"/>
      <c r="B19" s="371"/>
      <c r="C19" s="374"/>
      <c r="D19" s="374"/>
      <c r="E19" s="374"/>
      <c r="F19" s="264" t="s">
        <v>56</v>
      </c>
      <c r="G19" s="261"/>
      <c r="H19" s="261"/>
      <c r="I19" s="261"/>
      <c r="J19" s="261"/>
      <c r="K19" s="262"/>
      <c r="L19" s="261"/>
      <c r="M19" s="261"/>
      <c r="N19" s="261"/>
      <c r="O19" s="261"/>
      <c r="P19" s="261"/>
      <c r="Q19" s="263"/>
      <c r="R19" s="46"/>
      <c r="S19" s="46"/>
      <c r="T19" s="46"/>
      <c r="U19" s="47"/>
      <c r="V19" s="46"/>
      <c r="W19" s="46"/>
      <c r="X19" s="46"/>
    </row>
    <row r="20" spans="1:24" s="48" customFormat="1" ht="20.100000000000001" customHeight="1" x14ac:dyDescent="0.2">
      <c r="A20" s="366">
        <v>4</v>
      </c>
      <c r="B20" s="369" t="s">
        <v>126</v>
      </c>
      <c r="C20" s="372"/>
      <c r="D20" s="372"/>
      <c r="E20" s="372" t="s">
        <v>162</v>
      </c>
      <c r="F20" s="85" t="s">
        <v>35</v>
      </c>
      <c r="G20" s="84"/>
      <c r="H20" s="84"/>
      <c r="I20" s="84"/>
      <c r="J20" s="84"/>
      <c r="K20" s="86"/>
      <c r="L20" s="84"/>
      <c r="M20" s="84"/>
      <c r="N20" s="84"/>
      <c r="O20" s="84"/>
      <c r="P20" s="84"/>
      <c r="Q20" s="193"/>
      <c r="R20" s="46"/>
      <c r="S20" s="46"/>
      <c r="T20" s="46"/>
      <c r="U20" s="47"/>
      <c r="V20" s="46"/>
      <c r="W20" s="46"/>
      <c r="X20" s="46"/>
    </row>
    <row r="21" spans="1:24" s="48" customFormat="1" ht="20.100000000000001" customHeight="1" x14ac:dyDescent="0.2">
      <c r="A21" s="367"/>
      <c r="B21" s="370"/>
      <c r="C21" s="373"/>
      <c r="D21" s="373"/>
      <c r="E21" s="373"/>
      <c r="F21" s="85" t="s">
        <v>36</v>
      </c>
      <c r="G21" s="84"/>
      <c r="H21" s="84"/>
      <c r="I21" s="84"/>
      <c r="J21" s="84"/>
      <c r="K21" s="86"/>
      <c r="L21" s="84"/>
      <c r="M21" s="84"/>
      <c r="N21" s="84"/>
      <c r="O21" s="84"/>
      <c r="P21" s="84"/>
      <c r="Q21" s="193"/>
      <c r="R21" s="46"/>
      <c r="S21" s="46"/>
      <c r="T21" s="46"/>
      <c r="U21" s="47"/>
      <c r="V21" s="46"/>
      <c r="W21" s="46"/>
      <c r="X21" s="46"/>
    </row>
    <row r="22" spans="1:24" s="48" customFormat="1" ht="20.100000000000001" customHeight="1" x14ac:dyDescent="0.2">
      <c r="A22" s="368"/>
      <c r="B22" s="371"/>
      <c r="C22" s="374"/>
      <c r="D22" s="374"/>
      <c r="E22" s="374"/>
      <c r="F22" s="264" t="s">
        <v>56</v>
      </c>
      <c r="G22" s="261"/>
      <c r="H22" s="261"/>
      <c r="I22" s="261"/>
      <c r="J22" s="261"/>
      <c r="K22" s="262"/>
      <c r="L22" s="261"/>
      <c r="M22" s="261"/>
      <c r="N22" s="261"/>
      <c r="O22" s="261"/>
      <c r="P22" s="261"/>
      <c r="Q22" s="263"/>
      <c r="R22" s="46"/>
      <c r="S22" s="46"/>
      <c r="T22" s="46"/>
      <c r="U22" s="47"/>
      <c r="V22" s="46"/>
      <c r="W22" s="46"/>
      <c r="X22" s="46"/>
    </row>
    <row r="23" spans="1:24" s="48" customFormat="1" ht="20.100000000000001" customHeight="1" x14ac:dyDescent="0.2">
      <c r="A23" s="366">
        <v>5</v>
      </c>
      <c r="B23" s="369" t="s">
        <v>127</v>
      </c>
      <c r="C23" s="372"/>
      <c r="D23" s="372"/>
      <c r="E23" s="372" t="s">
        <v>162</v>
      </c>
      <c r="F23" s="85" t="s">
        <v>35</v>
      </c>
      <c r="G23" s="84"/>
      <c r="H23" s="84"/>
      <c r="I23" s="84"/>
      <c r="J23" s="84"/>
      <c r="K23" s="86"/>
      <c r="L23" s="84"/>
      <c r="M23" s="84"/>
      <c r="N23" s="84"/>
      <c r="O23" s="84"/>
      <c r="P23" s="84"/>
      <c r="Q23" s="193"/>
      <c r="R23" s="46"/>
      <c r="S23" s="46"/>
      <c r="T23" s="46"/>
      <c r="U23" s="47"/>
      <c r="V23" s="46"/>
      <c r="W23" s="46"/>
      <c r="X23" s="46"/>
    </row>
    <row r="24" spans="1:24" s="48" customFormat="1" ht="20.100000000000001" customHeight="1" x14ac:dyDescent="0.2">
      <c r="A24" s="367"/>
      <c r="B24" s="370"/>
      <c r="C24" s="373"/>
      <c r="D24" s="373"/>
      <c r="E24" s="373"/>
      <c r="F24" s="85" t="s">
        <v>36</v>
      </c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193"/>
      <c r="R24" s="46"/>
      <c r="S24" s="46"/>
      <c r="T24" s="46"/>
      <c r="U24" s="47"/>
      <c r="V24" s="46"/>
      <c r="W24" s="46"/>
      <c r="X24" s="46"/>
    </row>
    <row r="25" spans="1:24" s="48" customFormat="1" ht="20.100000000000001" customHeight="1" x14ac:dyDescent="0.2">
      <c r="A25" s="368"/>
      <c r="B25" s="371"/>
      <c r="C25" s="374"/>
      <c r="D25" s="374"/>
      <c r="E25" s="374"/>
      <c r="F25" s="264" t="s">
        <v>56</v>
      </c>
      <c r="G25" s="261"/>
      <c r="H25" s="261"/>
      <c r="I25" s="261"/>
      <c r="J25" s="261"/>
      <c r="K25" s="262"/>
      <c r="L25" s="261"/>
      <c r="M25" s="261"/>
      <c r="N25" s="261"/>
      <c r="O25" s="261"/>
      <c r="P25" s="261"/>
      <c r="Q25" s="263"/>
      <c r="R25" s="46"/>
      <c r="S25" s="46"/>
      <c r="T25" s="46"/>
      <c r="U25" s="47"/>
      <c r="V25" s="46"/>
      <c r="W25" s="46"/>
      <c r="X25" s="46"/>
    </row>
    <row r="26" spans="1:24" ht="20.100000000000001" customHeight="1" x14ac:dyDescent="0.2">
      <c r="A26" s="362" t="s">
        <v>150</v>
      </c>
      <c r="B26" s="363"/>
      <c r="C26" s="363"/>
      <c r="D26" s="363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5"/>
    </row>
    <row r="27" spans="1:24" s="60" customFormat="1" ht="20.100000000000001" customHeight="1" x14ac:dyDescent="0.2">
      <c r="A27" s="54"/>
      <c r="B27" s="52"/>
      <c r="C27" s="52"/>
      <c r="D27" s="52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188"/>
      <c r="P27" s="53"/>
      <c r="Q27" s="56"/>
      <c r="R27" s="58"/>
      <c r="S27" s="58"/>
      <c r="T27" s="58"/>
      <c r="U27" s="59"/>
      <c r="V27" s="58"/>
      <c r="W27" s="58"/>
      <c r="X27" s="58"/>
    </row>
    <row r="28" spans="1:24" s="60" customFormat="1" ht="20.100000000000001" customHeight="1" x14ac:dyDescent="0.2">
      <c r="A28" s="536">
        <v>43591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6"/>
      <c r="R28" s="58"/>
      <c r="S28" s="58"/>
      <c r="T28" s="58"/>
      <c r="U28" s="59"/>
      <c r="V28" s="58"/>
      <c r="W28" s="58"/>
      <c r="X28" s="58"/>
    </row>
    <row r="29" spans="1:24" s="60" customFormat="1" ht="20.100000000000001" customHeight="1" x14ac:dyDescent="0.2">
      <c r="A29" s="54"/>
      <c r="B29" s="52" t="s">
        <v>151</v>
      </c>
      <c r="C29" s="52"/>
      <c r="D29" s="52"/>
      <c r="E29" s="45"/>
      <c r="F29" s="53"/>
      <c r="G29" s="53"/>
      <c r="H29" s="53"/>
      <c r="I29" s="53"/>
      <c r="J29" s="53"/>
      <c r="K29" s="53"/>
      <c r="L29" s="53"/>
      <c r="M29" s="53"/>
      <c r="N29" s="53"/>
      <c r="O29" s="188"/>
      <c r="P29" s="53"/>
      <c r="Q29" s="56"/>
      <c r="R29" s="58"/>
      <c r="S29" s="58"/>
      <c r="T29" s="58"/>
      <c r="U29" s="59"/>
      <c r="V29" s="58"/>
      <c r="W29" s="58"/>
      <c r="X29" s="58"/>
    </row>
    <row r="30" spans="1:24" s="60" customFormat="1" ht="20.100000000000001" customHeight="1" thickBot="1" x14ac:dyDescent="0.25">
      <c r="A30" s="357"/>
      <c r="B30" s="358"/>
      <c r="C30" s="358"/>
      <c r="D30" s="358"/>
      <c r="E30" s="359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1"/>
      <c r="R30" s="58"/>
      <c r="S30" s="58"/>
      <c r="T30" s="58"/>
      <c r="U30" s="59"/>
      <c r="V30" s="58"/>
      <c r="W30" s="58"/>
      <c r="X30" s="58"/>
    </row>
    <row r="1012" spans="1:24" ht="24.95" customHeight="1" x14ac:dyDescent="0.2">
      <c r="A1012" s="87"/>
      <c r="B1012" s="87"/>
      <c r="C1012" s="87"/>
      <c r="D1012" s="8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95" customHeight="1" x14ac:dyDescent="0.2">
      <c r="A1020" s="88"/>
      <c r="B1020" s="88"/>
      <c r="C1020" s="88"/>
      <c r="D1020" s="88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9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95" customHeight="1" x14ac:dyDescent="0.2">
      <c r="A1021" s="88"/>
      <c r="B1021" s="88"/>
      <c r="C1021" s="88"/>
      <c r="D1021" s="88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9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95" customHeight="1" x14ac:dyDescent="0.2">
      <c r="A1022" s="88"/>
      <c r="B1022" s="88"/>
      <c r="C1022" s="88"/>
      <c r="D1022" s="88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9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95" customHeight="1" x14ac:dyDescent="0.2">
      <c r="A1023" s="88"/>
      <c r="B1023" s="88"/>
      <c r="C1023" s="88"/>
      <c r="D1023" s="88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39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95" customHeight="1" x14ac:dyDescent="0.2">
      <c r="A1024" s="88"/>
      <c r="B1024" s="88"/>
      <c r="C1024" s="88"/>
      <c r="D1024" s="88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39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95" customHeight="1" x14ac:dyDescent="0.2">
      <c r="A1025" s="88"/>
      <c r="B1025" s="88"/>
      <c r="C1025" s="88"/>
      <c r="D1025" s="88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39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4.95" customHeight="1" x14ac:dyDescent="0.2">
      <c r="A1026" s="88"/>
      <c r="B1026" s="88"/>
      <c r="C1026" s="88"/>
      <c r="D1026" s="88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39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4.95" customHeight="1" x14ac:dyDescent="0.2">
      <c r="A1027" s="88"/>
      <c r="B1027" s="88"/>
      <c r="C1027" s="88"/>
      <c r="D1027" s="88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39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4.95" customHeight="1" x14ac:dyDescent="0.2">
      <c r="A1028" s="88"/>
      <c r="B1028" s="88"/>
      <c r="C1028" s="88"/>
      <c r="D1028" s="88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39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4.95" customHeight="1" x14ac:dyDescent="0.2">
      <c r="A1029" s="88"/>
      <c r="B1029" s="88"/>
      <c r="C1029" s="88"/>
      <c r="D1029" s="88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39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4.95" customHeight="1" x14ac:dyDescent="0.2">
      <c r="A1030" s="88"/>
      <c r="B1030" s="88"/>
      <c r="C1030" s="88"/>
      <c r="D1030" s="88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39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4.95" customHeight="1" x14ac:dyDescent="0.2">
      <c r="A1031" s="88"/>
      <c r="B1031" s="88"/>
      <c r="C1031" s="88"/>
      <c r="D1031" s="88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39"/>
      <c r="P1031" s="2"/>
      <c r="Q1031" s="2"/>
      <c r="R1031" s="2"/>
      <c r="S1031" s="2"/>
      <c r="T1031" s="2"/>
      <c r="U1031" s="2"/>
      <c r="V1031" s="2"/>
      <c r="W1031" s="2"/>
      <c r="X1031" s="2"/>
    </row>
  </sheetData>
  <sheetProtection algorithmName="SHA-512" hashValue="pEGrkIeiNPH78cN7PwA8Sw4NHXWeEansJtEoo2Pm4qvcHkHvdZkQxqV3Jpluk7GqQF+fJg95FMvnOPPtuIMeQA==" saltValue="JKfgxcyHGyFVE4YLGW5ShA==" spinCount="100000" sheet="1" objects="1" scenarios="1"/>
  <mergeCells count="54">
    <mergeCell ref="B23:B25"/>
    <mergeCell ref="N9:N10"/>
    <mergeCell ref="B8:B10"/>
    <mergeCell ref="C23:C25"/>
    <mergeCell ref="D14:D16"/>
    <mergeCell ref="D17:D19"/>
    <mergeCell ref="D20:D22"/>
    <mergeCell ref="D23:D25"/>
    <mergeCell ref="C11:C13"/>
    <mergeCell ref="D11:D13"/>
    <mergeCell ref="C14:C16"/>
    <mergeCell ref="C17:C19"/>
    <mergeCell ref="C20:C22"/>
    <mergeCell ref="B11:B13"/>
    <mergeCell ref="B14:B16"/>
    <mergeCell ref="B17:B19"/>
    <mergeCell ref="B20:B22"/>
    <mergeCell ref="C8:C10"/>
    <mergeCell ref="D8:D10"/>
    <mergeCell ref="K8:K10"/>
    <mergeCell ref="L9:L10"/>
    <mergeCell ref="I9:I10"/>
    <mergeCell ref="M9:M10"/>
    <mergeCell ref="A1:Q1"/>
    <mergeCell ref="E11:E13"/>
    <mergeCell ref="A11:A13"/>
    <mergeCell ref="A28:Q28"/>
    <mergeCell ref="A2:Q2"/>
    <mergeCell ref="A3:Q3"/>
    <mergeCell ref="J9:J10"/>
    <mergeCell ref="A7:Q7"/>
    <mergeCell ref="A5:Q5"/>
    <mergeCell ref="A6:Q6"/>
    <mergeCell ref="G8:J8"/>
    <mergeCell ref="A4:Q4"/>
    <mergeCell ref="F8:F10"/>
    <mergeCell ref="G9:G10"/>
    <mergeCell ref="H9:H10"/>
    <mergeCell ref="A30:Q30"/>
    <mergeCell ref="A26:Q26"/>
    <mergeCell ref="A8:A10"/>
    <mergeCell ref="E8:E10"/>
    <mergeCell ref="L8:P8"/>
    <mergeCell ref="A17:A19"/>
    <mergeCell ref="E17:E19"/>
    <mergeCell ref="A20:A22"/>
    <mergeCell ref="E20:E22"/>
    <mergeCell ref="O9:O10"/>
    <mergeCell ref="P9:P10"/>
    <mergeCell ref="Q8:Q10"/>
    <mergeCell ref="A23:A25"/>
    <mergeCell ref="E23:E25"/>
    <mergeCell ref="A14:A16"/>
    <mergeCell ref="E14:E16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9" t="s">
        <v>84</v>
      </c>
      <c r="B1" s="420"/>
      <c r="C1" s="420"/>
      <c r="D1" s="420"/>
      <c r="E1" s="420"/>
      <c r="F1" s="420"/>
      <c r="G1" s="420"/>
      <c r="H1" s="420"/>
      <c r="I1" s="420"/>
      <c r="J1" s="421"/>
      <c r="K1" s="125"/>
      <c r="L1" s="198"/>
      <c r="M1" s="198"/>
      <c r="N1" s="19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2" t="s">
        <v>147</v>
      </c>
      <c r="B2" s="423"/>
      <c r="C2" s="423"/>
      <c r="D2" s="423"/>
      <c r="E2" s="423"/>
      <c r="F2" s="423"/>
      <c r="G2" s="423"/>
      <c r="H2" s="423"/>
      <c r="I2" s="423"/>
      <c r="J2" s="424"/>
      <c r="K2" s="126"/>
      <c r="L2" s="198"/>
      <c r="M2" s="198"/>
      <c r="N2" s="19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5" t="s">
        <v>148</v>
      </c>
      <c r="B3" s="426"/>
      <c r="C3" s="426"/>
      <c r="D3" s="426"/>
      <c r="E3" s="426"/>
      <c r="F3" s="426"/>
      <c r="G3" s="426"/>
      <c r="H3" s="426"/>
      <c r="I3" s="426"/>
      <c r="J3" s="427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7"/>
      <c r="K4" s="128"/>
      <c r="L4" s="19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8" t="s">
        <v>149</v>
      </c>
      <c r="B5" s="306"/>
      <c r="C5" s="306"/>
      <c r="D5" s="306"/>
      <c r="E5" s="306"/>
      <c r="F5" s="306"/>
      <c r="G5" s="306"/>
      <c r="H5" s="306"/>
      <c r="I5" s="306"/>
      <c r="J5" s="307"/>
      <c r="K5" s="129"/>
      <c r="L5" s="198"/>
      <c r="M5" s="198"/>
      <c r="N5" s="19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4" t="s">
        <v>120</v>
      </c>
      <c r="B6" s="417"/>
      <c r="C6" s="417"/>
      <c r="D6" s="417"/>
      <c r="E6" s="417"/>
      <c r="F6" s="417"/>
      <c r="G6" s="417"/>
      <c r="H6" s="417"/>
      <c r="I6" s="417"/>
      <c r="J6" s="418"/>
      <c r="K6" s="130"/>
      <c r="L6" s="199"/>
      <c r="M6" s="199"/>
      <c r="N6" s="19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1"/>
      <c r="B7" s="306"/>
      <c r="C7" s="306"/>
      <c r="D7" s="306"/>
      <c r="E7" s="306"/>
      <c r="F7" s="306"/>
      <c r="G7" s="306"/>
      <c r="H7" s="306"/>
      <c r="I7" s="306"/>
      <c r="J7" s="307"/>
      <c r="K7" s="204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 s="161" customFormat="1" ht="15" customHeight="1" x14ac:dyDescent="0.2">
      <c r="A8" s="433" t="s">
        <v>117</v>
      </c>
      <c r="B8" s="435" t="s">
        <v>31</v>
      </c>
      <c r="C8" s="437" t="s">
        <v>80</v>
      </c>
      <c r="D8" s="437"/>
      <c r="E8" s="437"/>
      <c r="F8" s="437" t="s">
        <v>21</v>
      </c>
      <c r="G8" s="437"/>
      <c r="H8" s="437"/>
      <c r="I8" s="437"/>
      <c r="J8" s="438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4"/>
      <c r="B9" s="436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17</v>
      </c>
      <c r="D10" s="267">
        <v>13</v>
      </c>
      <c r="E10" s="267">
        <v>30</v>
      </c>
      <c r="F10" s="267">
        <v>17</v>
      </c>
      <c r="G10" s="268">
        <v>100</v>
      </c>
      <c r="H10" s="267">
        <v>13</v>
      </c>
      <c r="I10" s="268">
        <v>100</v>
      </c>
      <c r="J10" s="269">
        <v>30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9" t="s">
        <v>150</v>
      </c>
      <c r="B11" s="440"/>
      <c r="C11" s="440"/>
      <c r="D11" s="440"/>
      <c r="E11" s="440"/>
      <c r="F11" s="440"/>
      <c r="G11" s="440"/>
      <c r="H11" s="440"/>
      <c r="I11" s="440"/>
      <c r="J11" s="441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43591</v>
      </c>
      <c r="B13" s="428"/>
      <c r="C13" s="428"/>
      <c r="D13" s="428"/>
      <c r="E13" s="428"/>
      <c r="F13" s="428"/>
      <c r="G13" s="428"/>
      <c r="H13" s="428"/>
      <c r="I13" s="428"/>
      <c r="J13" s="42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161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30"/>
      <c r="B15" s="431"/>
      <c r="C15" s="431"/>
      <c r="D15" s="431"/>
      <c r="E15" s="431"/>
      <c r="F15" s="431"/>
      <c r="G15" s="431"/>
      <c r="H15" s="431"/>
      <c r="I15" s="431"/>
      <c r="J15" s="432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+jswLcKj26EQIILNM608XXSeTbNqbeL2gmNn35dfVCvf8YS7igS38HL1DV3NgZ4eyFXe8cSJT7xKS4EswcBAzw==" saltValue="f4P2WQo3PsP8ATY5oYcvL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3:J13"/>
    <mergeCell ref="A15:J15"/>
    <mergeCell ref="A7:J7"/>
    <mergeCell ref="A8:A9"/>
    <mergeCell ref="B8:B9"/>
    <mergeCell ref="C8:E8"/>
    <mergeCell ref="F8:J8"/>
    <mergeCell ref="A11:J11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9" t="s">
        <v>85</v>
      </c>
      <c r="B1" s="420"/>
      <c r="C1" s="420"/>
      <c r="D1" s="420"/>
      <c r="E1" s="420"/>
      <c r="F1" s="420"/>
      <c r="G1" s="420"/>
      <c r="H1" s="420"/>
      <c r="I1" s="420"/>
      <c r="J1" s="421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2" t="s">
        <v>147</v>
      </c>
      <c r="B2" s="423"/>
      <c r="C2" s="423"/>
      <c r="D2" s="423"/>
      <c r="E2" s="423"/>
      <c r="F2" s="423"/>
      <c r="G2" s="423"/>
      <c r="H2" s="423"/>
      <c r="I2" s="423"/>
      <c r="J2" s="424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5" t="s">
        <v>148</v>
      </c>
      <c r="B3" s="426"/>
      <c r="C3" s="426"/>
      <c r="D3" s="426"/>
      <c r="E3" s="426"/>
      <c r="F3" s="426"/>
      <c r="G3" s="426"/>
      <c r="H3" s="426"/>
      <c r="I3" s="426"/>
      <c r="J3" s="427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7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8" t="s">
        <v>149</v>
      </c>
      <c r="B5" s="306"/>
      <c r="C5" s="306"/>
      <c r="D5" s="306"/>
      <c r="E5" s="306"/>
      <c r="F5" s="306"/>
      <c r="G5" s="306"/>
      <c r="H5" s="306"/>
      <c r="I5" s="306"/>
      <c r="J5" s="307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4" t="s">
        <v>119</v>
      </c>
      <c r="B6" s="417"/>
      <c r="C6" s="417"/>
      <c r="D6" s="417"/>
      <c r="E6" s="417"/>
      <c r="F6" s="417"/>
      <c r="G6" s="417"/>
      <c r="H6" s="417"/>
      <c r="I6" s="417"/>
      <c r="J6" s="418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1"/>
      <c r="B7" s="306"/>
      <c r="C7" s="306"/>
      <c r="D7" s="306"/>
      <c r="E7" s="306"/>
      <c r="F7" s="306"/>
      <c r="G7" s="306"/>
      <c r="H7" s="306"/>
      <c r="I7" s="306"/>
      <c r="J7" s="307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33" t="s">
        <v>117</v>
      </c>
      <c r="B8" s="435" t="s">
        <v>31</v>
      </c>
      <c r="C8" s="437" t="s">
        <v>80</v>
      </c>
      <c r="D8" s="437"/>
      <c r="E8" s="437"/>
      <c r="F8" s="437" t="s">
        <v>21</v>
      </c>
      <c r="G8" s="437"/>
      <c r="H8" s="437"/>
      <c r="I8" s="437"/>
      <c r="J8" s="438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4"/>
      <c r="B9" s="436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17</v>
      </c>
      <c r="D10" s="267">
        <v>13</v>
      </c>
      <c r="E10" s="267">
        <v>30</v>
      </c>
      <c r="F10" s="267">
        <v>17</v>
      </c>
      <c r="G10" s="268">
        <v>100</v>
      </c>
      <c r="H10" s="267">
        <v>13</v>
      </c>
      <c r="I10" s="268">
        <v>100</v>
      </c>
      <c r="J10" s="269">
        <v>30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9" t="s">
        <v>150</v>
      </c>
      <c r="B11" s="440"/>
      <c r="C11" s="440"/>
      <c r="D11" s="440"/>
      <c r="E11" s="440"/>
      <c r="F11" s="440"/>
      <c r="G11" s="440"/>
      <c r="H11" s="440"/>
      <c r="I11" s="440"/>
      <c r="J11" s="441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43591</v>
      </c>
      <c r="B13" s="428"/>
      <c r="C13" s="428"/>
      <c r="D13" s="428"/>
      <c r="E13" s="428"/>
      <c r="F13" s="428"/>
      <c r="G13" s="428"/>
      <c r="H13" s="428"/>
      <c r="I13" s="428"/>
      <c r="J13" s="42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161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30"/>
      <c r="B15" s="431"/>
      <c r="C15" s="431"/>
      <c r="D15" s="431"/>
      <c r="E15" s="431"/>
      <c r="F15" s="431"/>
      <c r="G15" s="431"/>
      <c r="H15" s="431"/>
      <c r="I15" s="431"/>
      <c r="J15" s="432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Va4OD9/Fj1tC/ag+52kGSBZ1U8OTgf8cbJLnb3fbXROupZ5XGdiZiZpSmOVf326swW3DcSzPeo15Y14XDifa8g==" saltValue="Gx0kOZ1AFRUGfVzkkGkNOw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9" t="s">
        <v>86</v>
      </c>
      <c r="B1" s="420"/>
      <c r="C1" s="420"/>
      <c r="D1" s="420"/>
      <c r="E1" s="420"/>
      <c r="F1" s="420"/>
      <c r="G1" s="420"/>
      <c r="H1" s="420"/>
      <c r="I1" s="420"/>
      <c r="J1" s="421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2" t="s">
        <v>147</v>
      </c>
      <c r="B2" s="423"/>
      <c r="C2" s="423"/>
      <c r="D2" s="423"/>
      <c r="E2" s="423"/>
      <c r="F2" s="423"/>
      <c r="G2" s="423"/>
      <c r="H2" s="423"/>
      <c r="I2" s="423"/>
      <c r="J2" s="424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5" t="s">
        <v>148</v>
      </c>
      <c r="B3" s="426"/>
      <c r="C3" s="426"/>
      <c r="D3" s="426"/>
      <c r="E3" s="426"/>
      <c r="F3" s="426"/>
      <c r="G3" s="426"/>
      <c r="H3" s="426"/>
      <c r="I3" s="426"/>
      <c r="J3" s="427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7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8" t="s">
        <v>149</v>
      </c>
      <c r="B5" s="306"/>
      <c r="C5" s="306"/>
      <c r="D5" s="306"/>
      <c r="E5" s="306"/>
      <c r="F5" s="306"/>
      <c r="G5" s="306"/>
      <c r="H5" s="306"/>
      <c r="I5" s="306"/>
      <c r="J5" s="307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4" t="s">
        <v>118</v>
      </c>
      <c r="B6" s="417"/>
      <c r="C6" s="417"/>
      <c r="D6" s="417"/>
      <c r="E6" s="417"/>
      <c r="F6" s="417"/>
      <c r="G6" s="417"/>
      <c r="H6" s="417"/>
      <c r="I6" s="417"/>
      <c r="J6" s="418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1"/>
      <c r="B7" s="306"/>
      <c r="C7" s="306"/>
      <c r="D7" s="306"/>
      <c r="E7" s="306"/>
      <c r="F7" s="306"/>
      <c r="G7" s="306"/>
      <c r="H7" s="306"/>
      <c r="I7" s="306"/>
      <c r="J7" s="307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33" t="s">
        <v>117</v>
      </c>
      <c r="B8" s="435" t="s">
        <v>31</v>
      </c>
      <c r="C8" s="437" t="s">
        <v>80</v>
      </c>
      <c r="D8" s="437"/>
      <c r="E8" s="437"/>
      <c r="F8" s="437" t="s">
        <v>21</v>
      </c>
      <c r="G8" s="437"/>
      <c r="H8" s="437"/>
      <c r="I8" s="437"/>
      <c r="J8" s="438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4"/>
      <c r="B9" s="436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162</v>
      </c>
      <c r="C10" s="267"/>
      <c r="D10" s="267"/>
      <c r="E10" s="267"/>
      <c r="F10" s="267"/>
      <c r="G10" s="268"/>
      <c r="H10" s="267"/>
      <c r="I10" s="268"/>
      <c r="J10" s="269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9" t="s">
        <v>150</v>
      </c>
      <c r="B11" s="440"/>
      <c r="C11" s="440"/>
      <c r="D11" s="440"/>
      <c r="E11" s="440"/>
      <c r="F11" s="440"/>
      <c r="G11" s="440"/>
      <c r="H11" s="440"/>
      <c r="I11" s="440"/>
      <c r="J11" s="441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43591</v>
      </c>
      <c r="B13" s="428"/>
      <c r="C13" s="428"/>
      <c r="D13" s="428"/>
      <c r="E13" s="428"/>
      <c r="F13" s="428"/>
      <c r="G13" s="428"/>
      <c r="H13" s="428"/>
      <c r="I13" s="428"/>
      <c r="J13" s="42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161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30"/>
      <c r="B15" s="431"/>
      <c r="C15" s="431"/>
      <c r="D15" s="431"/>
      <c r="E15" s="431"/>
      <c r="F15" s="431"/>
      <c r="G15" s="431"/>
      <c r="H15" s="431"/>
      <c r="I15" s="431"/>
      <c r="J15" s="432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2gaAk7d7VXxfon0awbT3THjEykYbAP3ncBbYM8xw4L/N2GOe1IRhtGTkViWOmZwV6K3UkooLSlTg48i5qjzNkA==" saltValue="Q1lGbXZNl128PMMGm0Q+rA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9" t="s">
        <v>87</v>
      </c>
      <c r="B1" s="420"/>
      <c r="C1" s="420"/>
      <c r="D1" s="420"/>
      <c r="E1" s="420"/>
      <c r="F1" s="420"/>
      <c r="G1" s="420"/>
      <c r="H1" s="420"/>
      <c r="I1" s="420"/>
      <c r="J1" s="421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2" t="s">
        <v>147</v>
      </c>
      <c r="B2" s="423"/>
      <c r="C2" s="423"/>
      <c r="D2" s="423"/>
      <c r="E2" s="423"/>
      <c r="F2" s="423"/>
      <c r="G2" s="423"/>
      <c r="H2" s="423"/>
      <c r="I2" s="423"/>
      <c r="J2" s="424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5" t="s">
        <v>148</v>
      </c>
      <c r="B3" s="426"/>
      <c r="C3" s="426"/>
      <c r="D3" s="426"/>
      <c r="E3" s="426"/>
      <c r="F3" s="426"/>
      <c r="G3" s="426"/>
      <c r="H3" s="426"/>
      <c r="I3" s="426"/>
      <c r="J3" s="427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7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8" t="s">
        <v>149</v>
      </c>
      <c r="B5" s="306"/>
      <c r="C5" s="306"/>
      <c r="D5" s="306"/>
      <c r="E5" s="306"/>
      <c r="F5" s="306"/>
      <c r="G5" s="306"/>
      <c r="H5" s="306"/>
      <c r="I5" s="306"/>
      <c r="J5" s="307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4" t="s">
        <v>121</v>
      </c>
      <c r="B6" s="417"/>
      <c r="C6" s="417"/>
      <c r="D6" s="417"/>
      <c r="E6" s="417"/>
      <c r="F6" s="417"/>
      <c r="G6" s="417"/>
      <c r="H6" s="417"/>
      <c r="I6" s="417"/>
      <c r="J6" s="418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1"/>
      <c r="B7" s="306"/>
      <c r="C7" s="306"/>
      <c r="D7" s="306"/>
      <c r="E7" s="306"/>
      <c r="F7" s="306"/>
      <c r="G7" s="306"/>
      <c r="H7" s="306"/>
      <c r="I7" s="306"/>
      <c r="J7" s="307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33" t="s">
        <v>117</v>
      </c>
      <c r="B8" s="435" t="s">
        <v>31</v>
      </c>
      <c r="C8" s="437" t="s">
        <v>80</v>
      </c>
      <c r="D8" s="437"/>
      <c r="E8" s="437"/>
      <c r="F8" s="437" t="s">
        <v>21</v>
      </c>
      <c r="G8" s="437"/>
      <c r="H8" s="437"/>
      <c r="I8" s="437"/>
      <c r="J8" s="438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4"/>
      <c r="B9" s="436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162</v>
      </c>
      <c r="C10" s="267"/>
      <c r="D10" s="267"/>
      <c r="E10" s="267"/>
      <c r="F10" s="267"/>
      <c r="G10" s="268"/>
      <c r="H10" s="267"/>
      <c r="I10" s="268"/>
      <c r="J10" s="269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9" t="s">
        <v>150</v>
      </c>
      <c r="B11" s="440"/>
      <c r="C11" s="440"/>
      <c r="D11" s="440"/>
      <c r="E11" s="440"/>
      <c r="F11" s="440"/>
      <c r="G11" s="440"/>
      <c r="H11" s="440"/>
      <c r="I11" s="440"/>
      <c r="J11" s="441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43591</v>
      </c>
      <c r="B13" s="428"/>
      <c r="C13" s="428"/>
      <c r="D13" s="428"/>
      <c r="E13" s="428"/>
      <c r="F13" s="428"/>
      <c r="G13" s="428"/>
      <c r="H13" s="428"/>
      <c r="I13" s="428"/>
      <c r="J13" s="42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161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30"/>
      <c r="B15" s="431"/>
      <c r="C15" s="431"/>
      <c r="D15" s="431"/>
      <c r="E15" s="431"/>
      <c r="F15" s="431"/>
      <c r="G15" s="431"/>
      <c r="H15" s="431"/>
      <c r="I15" s="431"/>
      <c r="J15" s="432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PLFJSZrYeQHtyxviui11+LnJTkBqD/CgzPNXRrbWBMnLyKCI9/1EAZpivXds2BFASBBPMKFp+rZymvTW4by3wA==" saltValue="35JKyOrAKD8dmozmqmVsrQ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9" t="s">
        <v>88</v>
      </c>
      <c r="B1" s="420"/>
      <c r="C1" s="420"/>
      <c r="D1" s="420"/>
      <c r="E1" s="420"/>
      <c r="F1" s="420"/>
      <c r="G1" s="420"/>
      <c r="H1" s="420"/>
      <c r="I1" s="420"/>
      <c r="J1" s="421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2" t="s">
        <v>147</v>
      </c>
      <c r="B2" s="423"/>
      <c r="C2" s="423"/>
      <c r="D2" s="423"/>
      <c r="E2" s="423"/>
      <c r="F2" s="423"/>
      <c r="G2" s="423"/>
      <c r="H2" s="423"/>
      <c r="I2" s="423"/>
      <c r="J2" s="424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5" t="s">
        <v>148</v>
      </c>
      <c r="B3" s="426"/>
      <c r="C3" s="426"/>
      <c r="D3" s="426"/>
      <c r="E3" s="426"/>
      <c r="F3" s="426"/>
      <c r="G3" s="426"/>
      <c r="H3" s="426"/>
      <c r="I3" s="426"/>
      <c r="J3" s="427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7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8" t="s">
        <v>149</v>
      </c>
      <c r="B5" s="306"/>
      <c r="C5" s="306"/>
      <c r="D5" s="306"/>
      <c r="E5" s="306"/>
      <c r="F5" s="306"/>
      <c r="G5" s="306"/>
      <c r="H5" s="306"/>
      <c r="I5" s="306"/>
      <c r="J5" s="307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4" t="s">
        <v>122</v>
      </c>
      <c r="B6" s="417"/>
      <c r="C6" s="417"/>
      <c r="D6" s="417"/>
      <c r="E6" s="417"/>
      <c r="F6" s="417"/>
      <c r="G6" s="417"/>
      <c r="H6" s="417"/>
      <c r="I6" s="417"/>
      <c r="J6" s="418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1"/>
      <c r="B7" s="306"/>
      <c r="C7" s="306"/>
      <c r="D7" s="306"/>
      <c r="E7" s="306"/>
      <c r="F7" s="306"/>
      <c r="G7" s="306"/>
      <c r="H7" s="306"/>
      <c r="I7" s="306"/>
      <c r="J7" s="307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33" t="s">
        <v>117</v>
      </c>
      <c r="B8" s="435" t="s">
        <v>31</v>
      </c>
      <c r="C8" s="437" t="s">
        <v>80</v>
      </c>
      <c r="D8" s="437"/>
      <c r="E8" s="437"/>
      <c r="F8" s="437" t="s">
        <v>21</v>
      </c>
      <c r="G8" s="437"/>
      <c r="H8" s="437"/>
      <c r="I8" s="437"/>
      <c r="J8" s="438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4"/>
      <c r="B9" s="436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162</v>
      </c>
      <c r="C10" s="267"/>
      <c r="D10" s="267"/>
      <c r="E10" s="267"/>
      <c r="F10" s="267"/>
      <c r="G10" s="268"/>
      <c r="H10" s="267"/>
      <c r="I10" s="268"/>
      <c r="J10" s="269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9" t="s">
        <v>150</v>
      </c>
      <c r="B11" s="440"/>
      <c r="C11" s="440"/>
      <c r="D11" s="440"/>
      <c r="E11" s="440"/>
      <c r="F11" s="440"/>
      <c r="G11" s="440"/>
      <c r="H11" s="440"/>
      <c r="I11" s="440"/>
      <c r="J11" s="441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43591</v>
      </c>
      <c r="B13" s="428"/>
      <c r="C13" s="428"/>
      <c r="D13" s="428"/>
      <c r="E13" s="428"/>
      <c r="F13" s="428"/>
      <c r="G13" s="428"/>
      <c r="H13" s="428"/>
      <c r="I13" s="428"/>
      <c r="J13" s="42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161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30"/>
      <c r="B15" s="431"/>
      <c r="C15" s="431"/>
      <c r="D15" s="431"/>
      <c r="E15" s="431"/>
      <c r="F15" s="431"/>
      <c r="G15" s="431"/>
      <c r="H15" s="431"/>
      <c r="I15" s="431"/>
      <c r="J15" s="432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zr0P+8ZthxxTuIhXGYqP4jKfGq/UAkrMLanQbOLK8592+Kj4qnNIQDCRhaocVF19YMYusC1e2m1wOshc6VQUsw==" saltValue="0lvU6pnhG/odJikBsAXizA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4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9" t="s">
        <v>89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2" t="s">
        <v>147</v>
      </c>
      <c r="B2" s="484"/>
      <c r="C2" s="484"/>
      <c r="D2" s="484"/>
      <c r="E2" s="484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5" t="s">
        <v>148</v>
      </c>
      <c r="B3" s="485"/>
      <c r="C3" s="485"/>
      <c r="D3" s="485"/>
      <c r="E3" s="485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8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4" t="s">
        <v>143</v>
      </c>
      <c r="B6" s="303"/>
      <c r="C6" s="303"/>
      <c r="D6" s="303"/>
      <c r="E6" s="303"/>
      <c r="F6" s="30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6"/>
      <c r="B7" s="487"/>
      <c r="C7" s="487"/>
      <c r="D7" s="487"/>
      <c r="E7" s="487"/>
      <c r="F7" s="488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169</v>
      </c>
      <c r="E9" s="138">
        <v>474</v>
      </c>
      <c r="F9" s="140">
        <v>94.8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170</v>
      </c>
      <c r="E10" s="138">
        <v>471</v>
      </c>
      <c r="F10" s="140">
        <v>94.2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171</v>
      </c>
      <c r="E11" s="138">
        <v>467</v>
      </c>
      <c r="F11" s="140">
        <v>93.4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4</v>
      </c>
      <c r="C12" s="184" t="s">
        <v>154</v>
      </c>
      <c r="D12" s="139" t="s">
        <v>172</v>
      </c>
      <c r="E12" s="138">
        <v>458</v>
      </c>
      <c r="F12" s="140">
        <v>91.6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173</v>
      </c>
      <c r="E13" s="138">
        <v>457</v>
      </c>
      <c r="F13" s="140">
        <v>91.4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6</v>
      </c>
      <c r="C14" s="184" t="s">
        <v>154</v>
      </c>
      <c r="D14" s="139" t="s">
        <v>174</v>
      </c>
      <c r="E14" s="138">
        <v>455</v>
      </c>
      <c r="F14" s="140">
        <v>91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112" customFormat="1" ht="15" customHeight="1" x14ac:dyDescent="0.2">
      <c r="A15" s="137"/>
      <c r="B15" s="138">
        <v>7</v>
      </c>
      <c r="C15" s="184" t="s">
        <v>154</v>
      </c>
      <c r="D15" s="139" t="s">
        <v>175</v>
      </c>
      <c r="E15" s="138">
        <v>452</v>
      </c>
      <c r="F15" s="140">
        <v>90.4</v>
      </c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20.100000000000001" customHeight="1" x14ac:dyDescent="0.2">
      <c r="A16" s="489" t="s">
        <v>150</v>
      </c>
      <c r="B16" s="490"/>
      <c r="C16" s="490"/>
      <c r="D16" s="490"/>
      <c r="E16" s="490"/>
      <c r="F16" s="491"/>
      <c r="G16" s="141"/>
    </row>
    <row r="17" spans="1:7" s="122" customFormat="1" ht="20.100000000000001" customHeight="1" x14ac:dyDescent="0.2">
      <c r="A17" s="142"/>
      <c r="B17" s="121"/>
      <c r="C17" s="121"/>
      <c r="D17" s="121"/>
      <c r="E17" s="121"/>
      <c r="F17" s="143"/>
      <c r="G17" s="121"/>
    </row>
    <row r="18" spans="1:7" s="122" customFormat="1" ht="20.100000000000001" customHeight="1" x14ac:dyDescent="0.2">
      <c r="A18" s="541">
        <v>43591</v>
      </c>
      <c r="B18" s="492"/>
      <c r="C18" s="492"/>
      <c r="D18" s="492"/>
      <c r="E18" s="492"/>
      <c r="F18" s="493"/>
      <c r="G18" s="121"/>
    </row>
    <row r="19" spans="1:7" s="122" customFormat="1" ht="20.100000000000001" customHeight="1" x14ac:dyDescent="0.2">
      <c r="A19" s="142"/>
      <c r="B19" s="494" t="s">
        <v>161</v>
      </c>
      <c r="C19" s="495"/>
      <c r="D19" s="121"/>
      <c r="E19" s="144"/>
      <c r="F19" s="143"/>
    </row>
    <row r="20" spans="1:7" s="122" customFormat="1" ht="20.100000000000001" customHeight="1" thickBot="1" x14ac:dyDescent="0.25">
      <c r="A20" s="496"/>
      <c r="B20" s="497"/>
      <c r="C20" s="497"/>
      <c r="D20" s="497"/>
      <c r="E20" s="497"/>
      <c r="F20" s="498"/>
    </row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</sheetData>
  <sheetProtection algorithmName="SHA-512" hashValue="6b6jgqzYkJi/FCysmWxyK4bZTY+5Ly7BvAbh7MhwiWs0ayuwQn2c1zRftErzvx+aYUzYYKOu1SA01NTHOpIdwQ==" saltValue="/tCWk2sZVXsq18nr39fHuA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6:F16"/>
    <mergeCell ref="A18:F18"/>
    <mergeCell ref="B19:C19"/>
    <mergeCell ref="A20:F20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9" t="s">
        <v>90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2" t="s">
        <v>147</v>
      </c>
      <c r="B2" s="484"/>
      <c r="C2" s="484"/>
      <c r="D2" s="484"/>
      <c r="E2" s="484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5" t="s">
        <v>148</v>
      </c>
      <c r="B3" s="485"/>
      <c r="C3" s="485"/>
      <c r="D3" s="485"/>
      <c r="E3" s="485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8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4" t="s">
        <v>144</v>
      </c>
      <c r="B6" s="303"/>
      <c r="C6" s="303"/>
      <c r="D6" s="303"/>
      <c r="E6" s="303"/>
      <c r="F6" s="30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6"/>
      <c r="B7" s="487"/>
      <c r="C7" s="487"/>
      <c r="D7" s="487"/>
      <c r="E7" s="487"/>
      <c r="F7" s="488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5" t="s">
        <v>162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9" t="s">
        <v>150</v>
      </c>
      <c r="B10" s="490"/>
      <c r="C10" s="490"/>
      <c r="D10" s="490"/>
      <c r="E10" s="490"/>
      <c r="F10" s="491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1">
        <v>43591</v>
      </c>
      <c r="B12" s="492"/>
      <c r="C12" s="492"/>
      <c r="D12" s="492"/>
      <c r="E12" s="492"/>
      <c r="F12" s="493"/>
      <c r="G12" s="121"/>
    </row>
    <row r="13" spans="1:17" s="122" customFormat="1" ht="20.100000000000001" customHeight="1" x14ac:dyDescent="0.2">
      <c r="A13" s="142"/>
      <c r="B13" s="494" t="s">
        <v>161</v>
      </c>
      <c r="C13" s="495"/>
      <c r="D13" s="121"/>
      <c r="E13" s="144"/>
      <c r="F13" s="143"/>
    </row>
    <row r="14" spans="1:17" s="122" customFormat="1" ht="20.100000000000001" customHeight="1" thickBot="1" x14ac:dyDescent="0.25">
      <c r="A14" s="496"/>
      <c r="B14" s="497"/>
      <c r="C14" s="497"/>
      <c r="D14" s="497"/>
      <c r="E14" s="497"/>
      <c r="F14" s="498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IvG8s20NFI1DU7LHNKn9FiG6t9ovlcFq+yNhyhPWtK+TKeyQgyUs/2ggnDXCzxXzOBg5Fuz1RngLYErcd6ALbw==" saltValue="Iuve1gFIe7CgoKMDA/XU6g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9" t="s">
        <v>91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2" t="s">
        <v>147</v>
      </c>
      <c r="B2" s="484"/>
      <c r="C2" s="484"/>
      <c r="D2" s="484"/>
      <c r="E2" s="484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5" t="s">
        <v>148</v>
      </c>
      <c r="B3" s="485"/>
      <c r="C3" s="485"/>
      <c r="D3" s="485"/>
      <c r="E3" s="485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8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4" t="s">
        <v>145</v>
      </c>
      <c r="B6" s="303"/>
      <c r="C6" s="303"/>
      <c r="D6" s="303"/>
      <c r="E6" s="303"/>
      <c r="F6" s="30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6"/>
      <c r="B7" s="487"/>
      <c r="C7" s="487"/>
      <c r="D7" s="487"/>
      <c r="E7" s="487"/>
      <c r="F7" s="488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162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9" t="s">
        <v>150</v>
      </c>
      <c r="B10" s="490"/>
      <c r="C10" s="490"/>
      <c r="D10" s="490"/>
      <c r="E10" s="490"/>
      <c r="F10" s="491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1">
        <v>43591</v>
      </c>
      <c r="B12" s="492"/>
      <c r="C12" s="492"/>
      <c r="D12" s="492"/>
      <c r="E12" s="492"/>
      <c r="F12" s="493"/>
      <c r="G12" s="121"/>
    </row>
    <row r="13" spans="1:17" s="122" customFormat="1" ht="20.100000000000001" customHeight="1" x14ac:dyDescent="0.2">
      <c r="A13" s="142"/>
      <c r="B13" s="494" t="s">
        <v>161</v>
      </c>
      <c r="C13" s="495"/>
      <c r="D13" s="121"/>
      <c r="E13" s="144"/>
      <c r="F13" s="143"/>
    </row>
    <row r="14" spans="1:17" s="122" customFormat="1" ht="20.100000000000001" customHeight="1" thickBot="1" x14ac:dyDescent="0.25">
      <c r="A14" s="496"/>
      <c r="B14" s="497"/>
      <c r="C14" s="497"/>
      <c r="D14" s="497"/>
      <c r="E14" s="497"/>
      <c r="F14" s="498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rpAfp69BGPonWs0Ovkd/ugUWtvixYf1037j7PT3kM8La4vtIOS6dLYWIkcjU0619xJOSXd8L8euxXO+q3UaRuw==" saltValue="e67DlsKcaE5Gicvl5JN70w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19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14" sqref="A14:Q14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23" t="s">
        <v>63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24" ht="20.100000000000001" customHeight="1" x14ac:dyDescent="0.2">
      <c r="A2" s="326" t="s">
        <v>147</v>
      </c>
      <c r="B2" s="327"/>
      <c r="C2" s="327"/>
      <c r="D2" s="327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30" t="s">
        <v>148</v>
      </c>
      <c r="B3" s="331"/>
      <c r="C3" s="331"/>
      <c r="D3" s="331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3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34"/>
      <c r="B4" s="335"/>
      <c r="C4" s="335"/>
      <c r="D4" s="335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38" t="s">
        <v>149</v>
      </c>
      <c r="B5" s="339"/>
      <c r="C5" s="339"/>
      <c r="D5" s="339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1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19" t="s">
        <v>134</v>
      </c>
      <c r="B6" s="320"/>
      <c r="C6" s="320"/>
      <c r="D6" s="320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2"/>
      <c r="R6" s="281"/>
      <c r="S6" s="281"/>
      <c r="T6" s="281"/>
      <c r="U6" s="281"/>
      <c r="V6" s="281"/>
      <c r="W6" s="281"/>
      <c r="X6" s="281"/>
    </row>
    <row r="7" spans="1:24" ht="9.9499999999999993" customHeight="1" x14ac:dyDescent="0.2">
      <c r="A7" s="342"/>
      <c r="B7" s="343"/>
      <c r="C7" s="343"/>
      <c r="D7" s="343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  <c r="R7" s="10"/>
      <c r="S7" s="281"/>
      <c r="T7" s="281"/>
      <c r="U7" s="281"/>
      <c r="V7" s="10"/>
      <c r="W7" s="281"/>
      <c r="X7" s="281"/>
    </row>
    <row r="8" spans="1:24" ht="24.95" customHeight="1" x14ac:dyDescent="0.2">
      <c r="A8" s="344"/>
      <c r="B8" s="346" t="s">
        <v>135</v>
      </c>
      <c r="C8" s="349" t="s">
        <v>33</v>
      </c>
      <c r="D8" s="350" t="s">
        <v>34</v>
      </c>
      <c r="E8" s="351" t="s">
        <v>0</v>
      </c>
      <c r="F8" s="350" t="s">
        <v>57</v>
      </c>
      <c r="G8" s="350" t="s">
        <v>24</v>
      </c>
      <c r="H8" s="350"/>
      <c r="I8" s="350"/>
      <c r="J8" s="350"/>
      <c r="K8" s="352" t="s">
        <v>15</v>
      </c>
      <c r="L8" s="353" t="s">
        <v>48</v>
      </c>
      <c r="M8" s="353"/>
      <c r="N8" s="353"/>
      <c r="O8" s="353"/>
      <c r="P8" s="353"/>
      <c r="Q8" s="354" t="s">
        <v>11</v>
      </c>
    </row>
    <row r="9" spans="1:24" ht="15" customHeight="1" x14ac:dyDescent="0.2">
      <c r="A9" s="344"/>
      <c r="B9" s="347"/>
      <c r="C9" s="349"/>
      <c r="D9" s="350"/>
      <c r="E9" s="351"/>
      <c r="F9" s="350"/>
      <c r="G9" s="349" t="s">
        <v>60</v>
      </c>
      <c r="H9" s="350" t="s">
        <v>21</v>
      </c>
      <c r="I9" s="350" t="s">
        <v>37</v>
      </c>
      <c r="J9" s="349" t="s">
        <v>59</v>
      </c>
      <c r="K9" s="352"/>
      <c r="L9" s="349" t="s">
        <v>51</v>
      </c>
      <c r="M9" s="349" t="s">
        <v>52</v>
      </c>
      <c r="N9" s="349" t="s">
        <v>54</v>
      </c>
      <c r="O9" s="349" t="s">
        <v>53</v>
      </c>
      <c r="P9" s="349" t="s">
        <v>58</v>
      </c>
      <c r="Q9" s="354"/>
    </row>
    <row r="10" spans="1:24" ht="15" customHeight="1" x14ac:dyDescent="0.2">
      <c r="A10" s="345"/>
      <c r="B10" s="348"/>
      <c r="C10" s="349"/>
      <c r="D10" s="350"/>
      <c r="E10" s="351"/>
      <c r="F10" s="350"/>
      <c r="G10" s="350"/>
      <c r="H10" s="350"/>
      <c r="I10" s="350"/>
      <c r="J10" s="350"/>
      <c r="K10" s="352"/>
      <c r="L10" s="349"/>
      <c r="M10" s="349"/>
      <c r="N10" s="349"/>
      <c r="O10" s="349"/>
      <c r="P10" s="349"/>
      <c r="Q10" s="354"/>
    </row>
    <row r="11" spans="1:24" s="48" customFormat="1" ht="24.95" customHeight="1" x14ac:dyDescent="0.2">
      <c r="A11" s="366">
        <v>1</v>
      </c>
      <c r="B11" s="369" t="s">
        <v>1</v>
      </c>
      <c r="C11" s="372" t="s">
        <v>152</v>
      </c>
      <c r="D11" s="372" t="s">
        <v>153</v>
      </c>
      <c r="E11" s="372" t="s">
        <v>154</v>
      </c>
      <c r="F11" s="85" t="s">
        <v>35</v>
      </c>
      <c r="G11" s="84">
        <v>17</v>
      </c>
      <c r="H11" s="84">
        <v>17</v>
      </c>
      <c r="I11" s="84">
        <v>0</v>
      </c>
      <c r="J11" s="84">
        <v>0</v>
      </c>
      <c r="K11" s="86">
        <v>100</v>
      </c>
      <c r="L11" s="84">
        <v>0</v>
      </c>
      <c r="M11" s="84">
        <v>3</v>
      </c>
      <c r="N11" s="84">
        <v>6</v>
      </c>
      <c r="O11" s="84">
        <v>6</v>
      </c>
      <c r="P11" s="84">
        <v>2</v>
      </c>
      <c r="Q11" s="193">
        <v>60</v>
      </c>
      <c r="R11" s="46"/>
      <c r="S11" s="46"/>
      <c r="T11" s="46"/>
      <c r="U11" s="47"/>
      <c r="V11" s="46"/>
      <c r="W11" s="46"/>
      <c r="X11" s="46"/>
    </row>
    <row r="12" spans="1:24" s="48" customFormat="1" ht="24.95" customHeight="1" x14ac:dyDescent="0.2">
      <c r="A12" s="367"/>
      <c r="B12" s="370"/>
      <c r="C12" s="373"/>
      <c r="D12" s="373"/>
      <c r="E12" s="373"/>
      <c r="F12" s="85" t="s">
        <v>36</v>
      </c>
      <c r="G12" s="84">
        <v>21</v>
      </c>
      <c r="H12" s="84">
        <v>21</v>
      </c>
      <c r="I12" s="84">
        <v>0</v>
      </c>
      <c r="J12" s="84">
        <v>0</v>
      </c>
      <c r="K12" s="86">
        <v>100</v>
      </c>
      <c r="L12" s="84">
        <v>0</v>
      </c>
      <c r="M12" s="84">
        <v>3</v>
      </c>
      <c r="N12" s="84">
        <v>3</v>
      </c>
      <c r="O12" s="84">
        <v>11</v>
      </c>
      <c r="P12" s="84">
        <v>4</v>
      </c>
      <c r="Q12" s="193">
        <v>69.17</v>
      </c>
      <c r="R12" s="46"/>
      <c r="S12" s="46"/>
      <c r="T12" s="46"/>
      <c r="U12" s="47"/>
      <c r="V12" s="46"/>
      <c r="W12" s="46"/>
      <c r="X12" s="46"/>
    </row>
    <row r="13" spans="1:24" s="48" customFormat="1" ht="24.95" customHeight="1" x14ac:dyDescent="0.2">
      <c r="A13" s="368"/>
      <c r="B13" s="371"/>
      <c r="C13" s="374"/>
      <c r="D13" s="374"/>
      <c r="E13" s="374"/>
      <c r="F13" s="264" t="s">
        <v>56</v>
      </c>
      <c r="G13" s="261">
        <v>38</v>
      </c>
      <c r="H13" s="261">
        <v>38</v>
      </c>
      <c r="I13" s="261">
        <v>0</v>
      </c>
      <c r="J13" s="261">
        <v>0</v>
      </c>
      <c r="K13" s="262">
        <v>100</v>
      </c>
      <c r="L13" s="261">
        <v>0</v>
      </c>
      <c r="M13" s="261">
        <v>6</v>
      </c>
      <c r="N13" s="261">
        <v>9</v>
      </c>
      <c r="O13" s="261">
        <v>17</v>
      </c>
      <c r="P13" s="261">
        <v>6</v>
      </c>
      <c r="Q13" s="263">
        <v>65.069999999999993</v>
      </c>
      <c r="R13" s="46"/>
      <c r="S13" s="46"/>
      <c r="T13" s="46"/>
      <c r="U13" s="47"/>
      <c r="V13" s="46"/>
      <c r="W13" s="46"/>
      <c r="X13" s="46"/>
    </row>
    <row r="14" spans="1:24" ht="20.100000000000001" customHeight="1" x14ac:dyDescent="0.2">
      <c r="A14" s="362" t="s">
        <v>150</v>
      </c>
      <c r="B14" s="363"/>
      <c r="C14" s="363"/>
      <c r="D14" s="363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5"/>
    </row>
    <row r="15" spans="1:24" s="60" customFormat="1" ht="20.100000000000001" customHeight="1" x14ac:dyDescent="0.2">
      <c r="A15" s="54"/>
      <c r="B15" s="52"/>
      <c r="C15" s="52"/>
      <c r="D15" s="52"/>
      <c r="E15" s="55"/>
      <c r="F15" s="53"/>
      <c r="G15" s="53"/>
      <c r="H15" s="53"/>
      <c r="I15" s="53"/>
      <c r="J15" s="53"/>
      <c r="K15" s="53"/>
      <c r="L15" s="53"/>
      <c r="M15" s="53"/>
      <c r="N15" s="53"/>
      <c r="O15" s="280"/>
      <c r="P15" s="53"/>
      <c r="Q15" s="56"/>
      <c r="R15" s="58"/>
      <c r="S15" s="58"/>
      <c r="T15" s="58"/>
      <c r="U15" s="59"/>
      <c r="V15" s="58"/>
      <c r="W15" s="58"/>
      <c r="X15" s="58"/>
    </row>
    <row r="16" spans="1:24" s="60" customFormat="1" ht="20.100000000000001" customHeight="1" x14ac:dyDescent="0.2">
      <c r="A16" s="536">
        <v>43591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6"/>
      <c r="R16" s="58"/>
      <c r="S16" s="58"/>
      <c r="T16" s="58"/>
      <c r="U16" s="59"/>
      <c r="V16" s="58"/>
      <c r="W16" s="58"/>
      <c r="X16" s="58"/>
    </row>
    <row r="17" spans="1:24" s="60" customFormat="1" ht="20.100000000000001" customHeight="1" x14ac:dyDescent="0.2">
      <c r="A17" s="54"/>
      <c r="B17" s="52" t="s">
        <v>151</v>
      </c>
      <c r="C17" s="52"/>
      <c r="D17" s="52"/>
      <c r="E17" s="45"/>
      <c r="F17" s="53"/>
      <c r="G17" s="53"/>
      <c r="H17" s="53"/>
      <c r="I17" s="53"/>
      <c r="J17" s="53"/>
      <c r="K17" s="53"/>
      <c r="L17" s="53"/>
      <c r="M17" s="53"/>
      <c r="N17" s="53"/>
      <c r="O17" s="280"/>
      <c r="P17" s="53"/>
      <c r="Q17" s="56"/>
      <c r="R17" s="58"/>
      <c r="S17" s="58"/>
      <c r="T17" s="58"/>
      <c r="U17" s="59"/>
      <c r="V17" s="58"/>
      <c r="W17" s="58"/>
      <c r="X17" s="58"/>
    </row>
    <row r="18" spans="1:24" s="60" customFormat="1" ht="20.100000000000001" customHeight="1" thickBot="1" x14ac:dyDescent="0.25">
      <c r="A18" s="357"/>
      <c r="B18" s="358"/>
      <c r="C18" s="358"/>
      <c r="D18" s="358"/>
      <c r="E18" s="359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1"/>
      <c r="R18" s="58"/>
      <c r="S18" s="58"/>
      <c r="T18" s="58"/>
      <c r="U18" s="59"/>
      <c r="V18" s="58"/>
      <c r="W18" s="58"/>
      <c r="X18" s="58"/>
    </row>
    <row r="1000" spans="1:24" ht="24.95" customHeight="1" x14ac:dyDescent="0.2">
      <c r="A1000" s="87"/>
      <c r="B1000" s="87"/>
      <c r="C1000" s="87"/>
      <c r="D1000" s="8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95" customHeight="1" x14ac:dyDescent="0.2">
      <c r="A1001" s="88"/>
      <c r="B1001" s="88"/>
      <c r="C1001" s="88"/>
      <c r="D1001" s="88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9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95" customHeight="1" x14ac:dyDescent="0.2">
      <c r="A1002" s="88"/>
      <c r="B1002" s="88"/>
      <c r="C1002" s="88"/>
      <c r="D1002" s="88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9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95" customHeight="1" x14ac:dyDescent="0.2">
      <c r="A1003" s="88"/>
      <c r="B1003" s="88"/>
      <c r="C1003" s="88"/>
      <c r="D1003" s="88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9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95" customHeight="1" x14ac:dyDescent="0.2">
      <c r="A1004" s="88"/>
      <c r="B1004" s="88"/>
      <c r="C1004" s="88"/>
      <c r="D1004" s="88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9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95" customHeight="1" x14ac:dyDescent="0.2">
      <c r="A1005" s="88"/>
      <c r="B1005" s="88"/>
      <c r="C1005" s="88"/>
      <c r="D1005" s="88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9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95" customHeight="1" x14ac:dyDescent="0.2">
      <c r="A1006" s="88"/>
      <c r="B1006" s="88"/>
      <c r="C1006" s="88"/>
      <c r="D1006" s="88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9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95" customHeight="1" x14ac:dyDescent="0.2">
      <c r="A1007" s="88"/>
      <c r="B1007" s="88"/>
      <c r="C1007" s="88"/>
      <c r="D1007" s="88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9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95" customHeight="1" x14ac:dyDescent="0.2">
      <c r="A1008" s="88"/>
      <c r="B1008" s="88"/>
      <c r="C1008" s="88"/>
      <c r="D1008" s="88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9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95" customHeight="1" x14ac:dyDescent="0.2">
      <c r="A1009" s="88"/>
      <c r="B1009" s="88"/>
      <c r="C1009" s="88"/>
      <c r="D1009" s="88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9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95" customHeight="1" x14ac:dyDescent="0.2">
      <c r="A1010" s="88"/>
      <c r="B1010" s="88"/>
      <c r="C1010" s="88"/>
      <c r="D1010" s="88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9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95" customHeight="1" x14ac:dyDescent="0.2">
      <c r="A1011" s="88"/>
      <c r="B1011" s="88"/>
      <c r="C1011" s="88"/>
      <c r="D1011" s="88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9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95" customHeight="1" x14ac:dyDescent="0.2">
      <c r="A1012" s="88"/>
      <c r="B1012" s="88"/>
      <c r="C1012" s="88"/>
      <c r="D1012" s="88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</sheetData>
  <sheetProtection algorithmName="SHA-512" hashValue="A13ndDmQBfD2FLCUMkp3XenGQu9MhWCHCxQKDNMg+rRFja68qL2uS1QzC8g8h0RuJjg7WOVcB9cg7cXLgzYfMA==" saltValue="hbqP558xQnVKOUGlWrdRxA==" spinCount="100000" sheet="1" objects="1" scenarios="1"/>
  <mergeCells count="34">
    <mergeCell ref="A18:Q18"/>
    <mergeCell ref="A14:Q14"/>
    <mergeCell ref="A11:A13"/>
    <mergeCell ref="B11:B13"/>
    <mergeCell ref="C11:C13"/>
    <mergeCell ref="D11:D13"/>
    <mergeCell ref="E11:E13"/>
    <mergeCell ref="M9:M10"/>
    <mergeCell ref="N9:N10"/>
    <mergeCell ref="O9:O10"/>
    <mergeCell ref="P9:P10"/>
    <mergeCell ref="A16:Q16"/>
    <mergeCell ref="A7:Q7"/>
    <mergeCell ref="A8:A10"/>
    <mergeCell ref="B8:B10"/>
    <mergeCell ref="C8:C10"/>
    <mergeCell ref="D8:D10"/>
    <mergeCell ref="E8:E10"/>
    <mergeCell ref="F8:F10"/>
    <mergeCell ref="G8:J8"/>
    <mergeCell ref="K8:K10"/>
    <mergeCell ref="L8:P8"/>
    <mergeCell ref="Q8:Q10"/>
    <mergeCell ref="G9:G10"/>
    <mergeCell ref="H9:H10"/>
    <mergeCell ref="I9:I10"/>
    <mergeCell ref="J9:J10"/>
    <mergeCell ref="L9:L10"/>
    <mergeCell ref="A6:Q6"/>
    <mergeCell ref="A1:Q1"/>
    <mergeCell ref="A2:Q2"/>
    <mergeCell ref="A3:Q3"/>
    <mergeCell ref="A4:Q4"/>
    <mergeCell ref="A5:Q5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9" t="s">
        <v>92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2" t="s">
        <v>147</v>
      </c>
      <c r="B2" s="484"/>
      <c r="C2" s="484"/>
      <c r="D2" s="484"/>
      <c r="E2" s="484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5" t="s">
        <v>148</v>
      </c>
      <c r="B3" s="485"/>
      <c r="C3" s="485"/>
      <c r="D3" s="485"/>
      <c r="E3" s="485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8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4" t="s">
        <v>146</v>
      </c>
      <c r="B6" s="303"/>
      <c r="C6" s="303"/>
      <c r="D6" s="303"/>
      <c r="E6" s="303"/>
      <c r="F6" s="30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6"/>
      <c r="B7" s="487"/>
      <c r="C7" s="487"/>
      <c r="D7" s="487"/>
      <c r="E7" s="487"/>
      <c r="F7" s="488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162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9" t="s">
        <v>150</v>
      </c>
      <c r="B10" s="490"/>
      <c r="C10" s="490"/>
      <c r="D10" s="490"/>
      <c r="E10" s="490"/>
      <c r="F10" s="491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1">
        <v>43591</v>
      </c>
      <c r="B12" s="492"/>
      <c r="C12" s="492"/>
      <c r="D12" s="492"/>
      <c r="E12" s="492"/>
      <c r="F12" s="493"/>
      <c r="G12" s="121"/>
    </row>
    <row r="13" spans="1:17" s="122" customFormat="1" ht="20.100000000000001" customHeight="1" x14ac:dyDescent="0.2">
      <c r="A13" s="142"/>
      <c r="B13" s="494" t="s">
        <v>161</v>
      </c>
      <c r="C13" s="495"/>
      <c r="D13" s="121"/>
      <c r="E13" s="144"/>
      <c r="F13" s="143"/>
    </row>
    <row r="14" spans="1:17" s="122" customFormat="1" ht="20.100000000000001" customHeight="1" thickBot="1" x14ac:dyDescent="0.25">
      <c r="A14" s="496"/>
      <c r="B14" s="497"/>
      <c r="C14" s="497"/>
      <c r="D14" s="497"/>
      <c r="E14" s="497"/>
      <c r="F14" s="498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esLpKGwBLswOOG/ljoWNvNBA+PLLhKo55oN1b7SsYblvN9lrDn+kkIBL+seGQ7EBfPy3cPgxVK+zoVjeyCedeg==" saltValue="X/C1k0ZZL/64GgQ8IxKTYg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038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23" t="s">
        <v>93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5"/>
    </row>
    <row r="2" spans="1:23" ht="20.100000000000001" customHeight="1" x14ac:dyDescent="0.2">
      <c r="A2" s="326" t="s">
        <v>147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9"/>
      <c r="S2" s="5"/>
      <c r="T2" s="5"/>
      <c r="U2" s="5"/>
      <c r="V2" s="5"/>
      <c r="W2" s="5"/>
    </row>
    <row r="3" spans="1:23" ht="20.100000000000001" customHeight="1" x14ac:dyDescent="0.2">
      <c r="A3" s="330" t="s">
        <v>148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3"/>
      <c r="S3" s="7"/>
      <c r="T3" s="7"/>
      <c r="U3" s="7"/>
      <c r="V3" s="7"/>
      <c r="W3" s="7"/>
    </row>
    <row r="4" spans="1:23" ht="9.9499999999999993" customHeight="1" x14ac:dyDescent="0.2">
      <c r="A4" s="334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7"/>
      <c r="S4" s="7"/>
      <c r="T4" s="7"/>
      <c r="U4" s="7"/>
      <c r="V4" s="7"/>
      <c r="W4" s="7"/>
    </row>
    <row r="5" spans="1:23" ht="20.100000000000001" customHeight="1" x14ac:dyDescent="0.2">
      <c r="A5" s="338" t="s">
        <v>149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1"/>
      <c r="S5" s="8"/>
      <c r="T5" s="8"/>
      <c r="U5" s="8"/>
      <c r="V5" s="8"/>
      <c r="W5" s="8"/>
    </row>
    <row r="6" spans="1:23" ht="20.100000000000001" customHeight="1" x14ac:dyDescent="0.2">
      <c r="A6" s="319" t="s">
        <v>39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  <c r="S6" s="9"/>
      <c r="T6" s="9"/>
      <c r="U6" s="9"/>
      <c r="V6" s="9"/>
      <c r="W6" s="9"/>
    </row>
    <row r="7" spans="1:23" ht="9.9499999999999993" customHeight="1" x14ac:dyDescent="0.2">
      <c r="A7" s="342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7"/>
      <c r="S7" s="9"/>
      <c r="T7" s="9"/>
      <c r="U7" s="10"/>
      <c r="V7" s="9"/>
      <c r="W7" s="9"/>
    </row>
    <row r="8" spans="1:23" ht="15" customHeight="1" x14ac:dyDescent="0.2">
      <c r="A8" s="396"/>
      <c r="B8" s="398" t="s">
        <v>13</v>
      </c>
      <c r="C8" s="399"/>
      <c r="D8" s="401" t="s">
        <v>55</v>
      </c>
      <c r="E8" s="403" t="s">
        <v>32</v>
      </c>
      <c r="F8" s="403" t="s">
        <v>15</v>
      </c>
      <c r="G8" s="403" t="s">
        <v>7</v>
      </c>
      <c r="H8" s="403" t="s">
        <v>8</v>
      </c>
      <c r="I8" s="403" t="s">
        <v>9</v>
      </c>
      <c r="J8" s="403" t="s">
        <v>10</v>
      </c>
      <c r="K8" s="403" t="s">
        <v>6</v>
      </c>
      <c r="L8" s="403" t="s">
        <v>5</v>
      </c>
      <c r="M8" s="403" t="s">
        <v>4</v>
      </c>
      <c r="N8" s="403" t="s">
        <v>3</v>
      </c>
      <c r="O8" s="403" t="s">
        <v>2</v>
      </c>
      <c r="P8" s="403" t="s">
        <v>38</v>
      </c>
      <c r="Q8" s="403" t="s">
        <v>12</v>
      </c>
      <c r="R8" s="408" t="s">
        <v>11</v>
      </c>
    </row>
    <row r="9" spans="1:23" ht="15" customHeight="1" x14ac:dyDescent="0.2">
      <c r="A9" s="397"/>
      <c r="B9" s="398"/>
      <c r="C9" s="400"/>
      <c r="D9" s="402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9"/>
    </row>
    <row r="10" spans="1:23" ht="15" customHeight="1" x14ac:dyDescent="0.2">
      <c r="A10" s="389">
        <v>1</v>
      </c>
      <c r="B10" s="405" t="s">
        <v>176</v>
      </c>
      <c r="C10" s="89" t="s">
        <v>35</v>
      </c>
      <c r="D10" s="77">
        <v>17</v>
      </c>
      <c r="E10" s="77">
        <v>17</v>
      </c>
      <c r="F10" s="90">
        <v>100</v>
      </c>
      <c r="G10" s="77">
        <v>1</v>
      </c>
      <c r="H10" s="77">
        <v>2</v>
      </c>
      <c r="I10" s="77">
        <v>6</v>
      </c>
      <c r="J10" s="77">
        <v>4</v>
      </c>
      <c r="K10" s="77">
        <v>3</v>
      </c>
      <c r="L10" s="77">
        <v>1</v>
      </c>
      <c r="M10" s="77">
        <v>0</v>
      </c>
      <c r="N10" s="77">
        <v>0</v>
      </c>
      <c r="O10" s="77">
        <v>0</v>
      </c>
      <c r="P10" s="77">
        <v>17</v>
      </c>
      <c r="Q10" s="77">
        <v>93</v>
      </c>
      <c r="R10" s="91">
        <v>68.38</v>
      </c>
    </row>
    <row r="11" spans="1:23" ht="15" customHeight="1" x14ac:dyDescent="0.2">
      <c r="A11" s="390"/>
      <c r="B11" s="406"/>
      <c r="C11" s="89" t="s">
        <v>36</v>
      </c>
      <c r="D11" s="77">
        <v>13</v>
      </c>
      <c r="E11" s="77">
        <v>13</v>
      </c>
      <c r="F11" s="90">
        <v>100</v>
      </c>
      <c r="G11" s="77">
        <v>3</v>
      </c>
      <c r="H11" s="77">
        <v>4</v>
      </c>
      <c r="I11" s="77">
        <v>2</v>
      </c>
      <c r="J11" s="77">
        <v>2</v>
      </c>
      <c r="K11" s="77">
        <v>2</v>
      </c>
      <c r="L11" s="77">
        <v>0</v>
      </c>
      <c r="M11" s="77">
        <v>0</v>
      </c>
      <c r="N11" s="77">
        <v>0</v>
      </c>
      <c r="O11" s="77">
        <v>0</v>
      </c>
      <c r="P11" s="77">
        <v>13</v>
      </c>
      <c r="Q11" s="77">
        <v>82</v>
      </c>
      <c r="R11" s="91">
        <v>78.849999999999994</v>
      </c>
    </row>
    <row r="12" spans="1:23" ht="15" customHeight="1" x14ac:dyDescent="0.2">
      <c r="A12" s="391"/>
      <c r="B12" s="407"/>
      <c r="C12" s="89" t="s">
        <v>56</v>
      </c>
      <c r="D12" s="77">
        <v>30</v>
      </c>
      <c r="E12" s="77">
        <v>30</v>
      </c>
      <c r="F12" s="90">
        <v>100</v>
      </c>
      <c r="G12" s="77">
        <v>4</v>
      </c>
      <c r="H12" s="77">
        <v>6</v>
      </c>
      <c r="I12" s="77">
        <v>8</v>
      </c>
      <c r="J12" s="77">
        <v>6</v>
      </c>
      <c r="K12" s="77">
        <v>5</v>
      </c>
      <c r="L12" s="77">
        <v>1</v>
      </c>
      <c r="M12" s="77">
        <v>0</v>
      </c>
      <c r="N12" s="77">
        <v>0</v>
      </c>
      <c r="O12" s="77">
        <v>0</v>
      </c>
      <c r="P12" s="77">
        <v>30</v>
      </c>
      <c r="Q12" s="77">
        <v>175</v>
      </c>
      <c r="R12" s="91">
        <v>72.92</v>
      </c>
    </row>
    <row r="13" spans="1:23" ht="15" customHeight="1" x14ac:dyDescent="0.2">
      <c r="A13" s="389">
        <v>2</v>
      </c>
      <c r="B13" s="405" t="s">
        <v>177</v>
      </c>
      <c r="C13" s="89" t="s">
        <v>35</v>
      </c>
      <c r="D13" s="77"/>
      <c r="E13" s="77"/>
      <c r="F13" s="90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91"/>
    </row>
    <row r="14" spans="1:23" ht="15" customHeight="1" x14ac:dyDescent="0.2">
      <c r="A14" s="390"/>
      <c r="B14" s="406"/>
      <c r="C14" s="89" t="s">
        <v>36</v>
      </c>
      <c r="D14" s="77">
        <v>7</v>
      </c>
      <c r="E14" s="77">
        <v>7</v>
      </c>
      <c r="F14" s="90">
        <v>100</v>
      </c>
      <c r="G14" s="77">
        <v>0</v>
      </c>
      <c r="H14" s="77">
        <v>1</v>
      </c>
      <c r="I14" s="77">
        <v>2</v>
      </c>
      <c r="J14" s="77">
        <v>2</v>
      </c>
      <c r="K14" s="77">
        <v>1</v>
      </c>
      <c r="L14" s="77">
        <v>0</v>
      </c>
      <c r="M14" s="77">
        <v>1</v>
      </c>
      <c r="N14" s="77">
        <v>0</v>
      </c>
      <c r="O14" s="77">
        <v>0</v>
      </c>
      <c r="P14" s="77">
        <v>7</v>
      </c>
      <c r="Q14" s="77">
        <v>35</v>
      </c>
      <c r="R14" s="91">
        <v>62.5</v>
      </c>
    </row>
    <row r="15" spans="1:23" ht="15" customHeight="1" x14ac:dyDescent="0.2">
      <c r="A15" s="391"/>
      <c r="B15" s="407"/>
      <c r="C15" s="89" t="s">
        <v>56</v>
      </c>
      <c r="D15" s="77">
        <v>7</v>
      </c>
      <c r="E15" s="77">
        <v>7</v>
      </c>
      <c r="F15" s="90">
        <v>100</v>
      </c>
      <c r="G15" s="77">
        <v>0</v>
      </c>
      <c r="H15" s="77">
        <v>1</v>
      </c>
      <c r="I15" s="77">
        <v>2</v>
      </c>
      <c r="J15" s="77">
        <v>2</v>
      </c>
      <c r="K15" s="77">
        <v>1</v>
      </c>
      <c r="L15" s="77">
        <v>0</v>
      </c>
      <c r="M15" s="77">
        <v>1</v>
      </c>
      <c r="N15" s="77">
        <v>0</v>
      </c>
      <c r="O15" s="77">
        <v>0</v>
      </c>
      <c r="P15" s="77">
        <v>7</v>
      </c>
      <c r="Q15" s="77">
        <v>35</v>
      </c>
      <c r="R15" s="91">
        <v>62.5</v>
      </c>
    </row>
    <row r="16" spans="1:23" ht="15" customHeight="1" x14ac:dyDescent="0.2">
      <c r="A16" s="389">
        <v>3</v>
      </c>
      <c r="B16" s="405" t="s">
        <v>157</v>
      </c>
      <c r="C16" s="89" t="s">
        <v>35</v>
      </c>
      <c r="D16" s="77">
        <v>17</v>
      </c>
      <c r="E16" s="77">
        <v>17</v>
      </c>
      <c r="F16" s="90">
        <v>100</v>
      </c>
      <c r="G16" s="77">
        <v>4</v>
      </c>
      <c r="H16" s="77">
        <v>7</v>
      </c>
      <c r="I16" s="77">
        <v>2</v>
      </c>
      <c r="J16" s="77">
        <v>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17</v>
      </c>
      <c r="Q16" s="77">
        <v>113</v>
      </c>
      <c r="R16" s="91">
        <v>83.09</v>
      </c>
    </row>
    <row r="17" spans="1:18" ht="15" customHeight="1" x14ac:dyDescent="0.2">
      <c r="A17" s="390"/>
      <c r="B17" s="406"/>
      <c r="C17" s="89" t="s">
        <v>36</v>
      </c>
      <c r="D17" s="77">
        <v>6</v>
      </c>
      <c r="E17" s="77">
        <v>6</v>
      </c>
      <c r="F17" s="90">
        <v>100</v>
      </c>
      <c r="G17" s="77">
        <v>2</v>
      </c>
      <c r="H17" s="77">
        <v>1</v>
      </c>
      <c r="I17" s="77">
        <v>3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6</v>
      </c>
      <c r="Q17" s="77">
        <v>41</v>
      </c>
      <c r="R17" s="91">
        <v>85.42</v>
      </c>
    </row>
    <row r="18" spans="1:18" ht="15" customHeight="1" x14ac:dyDescent="0.2">
      <c r="A18" s="391"/>
      <c r="B18" s="407"/>
      <c r="C18" s="89" t="s">
        <v>56</v>
      </c>
      <c r="D18" s="77">
        <v>23</v>
      </c>
      <c r="E18" s="77">
        <v>23</v>
      </c>
      <c r="F18" s="90">
        <v>100</v>
      </c>
      <c r="G18" s="77">
        <v>6</v>
      </c>
      <c r="H18" s="77">
        <v>8</v>
      </c>
      <c r="I18" s="77">
        <v>5</v>
      </c>
      <c r="J18" s="77">
        <v>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23</v>
      </c>
      <c r="Q18" s="77">
        <v>154</v>
      </c>
      <c r="R18" s="91">
        <v>83.7</v>
      </c>
    </row>
    <row r="19" spans="1:18" ht="15" customHeight="1" x14ac:dyDescent="0.2">
      <c r="A19" s="389">
        <v>4</v>
      </c>
      <c r="B19" s="405" t="s">
        <v>178</v>
      </c>
      <c r="C19" s="89" t="s">
        <v>35</v>
      </c>
      <c r="D19" s="77">
        <v>17</v>
      </c>
      <c r="E19" s="77">
        <v>17</v>
      </c>
      <c r="F19" s="90">
        <v>100</v>
      </c>
      <c r="G19" s="77">
        <v>7</v>
      </c>
      <c r="H19" s="77">
        <v>7</v>
      </c>
      <c r="I19" s="77">
        <v>2</v>
      </c>
      <c r="J19" s="77">
        <v>1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17</v>
      </c>
      <c r="Q19" s="77">
        <v>122</v>
      </c>
      <c r="R19" s="91">
        <v>89.71</v>
      </c>
    </row>
    <row r="20" spans="1:18" ht="15" customHeight="1" x14ac:dyDescent="0.2">
      <c r="A20" s="390"/>
      <c r="B20" s="406"/>
      <c r="C20" s="89" t="s">
        <v>36</v>
      </c>
      <c r="D20" s="77">
        <v>13</v>
      </c>
      <c r="E20" s="77">
        <v>13</v>
      </c>
      <c r="F20" s="90">
        <v>100</v>
      </c>
      <c r="G20" s="77">
        <v>4</v>
      </c>
      <c r="H20" s="77">
        <v>3</v>
      </c>
      <c r="I20" s="77">
        <v>1</v>
      </c>
      <c r="J20" s="77">
        <v>2</v>
      </c>
      <c r="K20" s="77">
        <v>3</v>
      </c>
      <c r="L20" s="77">
        <v>0</v>
      </c>
      <c r="M20" s="77">
        <v>0</v>
      </c>
      <c r="N20" s="77">
        <v>0</v>
      </c>
      <c r="O20" s="77">
        <v>0</v>
      </c>
      <c r="P20" s="77">
        <v>13</v>
      </c>
      <c r="Q20" s="77">
        <v>81</v>
      </c>
      <c r="R20" s="91">
        <v>77.88</v>
      </c>
    </row>
    <row r="21" spans="1:18" ht="15" customHeight="1" x14ac:dyDescent="0.2">
      <c r="A21" s="391"/>
      <c r="B21" s="407"/>
      <c r="C21" s="89" t="s">
        <v>56</v>
      </c>
      <c r="D21" s="77">
        <v>30</v>
      </c>
      <c r="E21" s="77">
        <v>30</v>
      </c>
      <c r="F21" s="90">
        <v>100</v>
      </c>
      <c r="G21" s="77">
        <v>11</v>
      </c>
      <c r="H21" s="77">
        <v>10</v>
      </c>
      <c r="I21" s="77">
        <v>3</v>
      </c>
      <c r="J21" s="77">
        <v>3</v>
      </c>
      <c r="K21" s="77">
        <v>3</v>
      </c>
      <c r="L21" s="77">
        <v>0</v>
      </c>
      <c r="M21" s="77">
        <v>0</v>
      </c>
      <c r="N21" s="77">
        <v>0</v>
      </c>
      <c r="O21" s="77">
        <v>0</v>
      </c>
      <c r="P21" s="77">
        <v>30</v>
      </c>
      <c r="Q21" s="77">
        <v>203</v>
      </c>
      <c r="R21" s="91">
        <v>84.58</v>
      </c>
    </row>
    <row r="22" spans="1:18" ht="15" customHeight="1" x14ac:dyDescent="0.2">
      <c r="A22" s="389">
        <v>5</v>
      </c>
      <c r="B22" s="405" t="s">
        <v>179</v>
      </c>
      <c r="C22" s="89" t="s">
        <v>35</v>
      </c>
      <c r="D22" s="77">
        <v>17</v>
      </c>
      <c r="E22" s="77">
        <v>17</v>
      </c>
      <c r="F22" s="90">
        <v>100</v>
      </c>
      <c r="G22" s="77">
        <v>9</v>
      </c>
      <c r="H22" s="77">
        <v>4</v>
      </c>
      <c r="I22" s="77">
        <v>3</v>
      </c>
      <c r="J22" s="77">
        <v>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17</v>
      </c>
      <c r="Q22" s="77">
        <v>123</v>
      </c>
      <c r="R22" s="91">
        <v>90.44</v>
      </c>
    </row>
    <row r="23" spans="1:18" ht="15" customHeight="1" x14ac:dyDescent="0.2">
      <c r="A23" s="390"/>
      <c r="B23" s="406"/>
      <c r="C23" s="89" t="s">
        <v>36</v>
      </c>
      <c r="D23" s="77">
        <v>13</v>
      </c>
      <c r="E23" s="77">
        <v>13</v>
      </c>
      <c r="F23" s="90">
        <v>100</v>
      </c>
      <c r="G23" s="77">
        <v>5</v>
      </c>
      <c r="H23" s="77">
        <v>5</v>
      </c>
      <c r="I23" s="77">
        <v>1</v>
      </c>
      <c r="J23" s="77">
        <v>1</v>
      </c>
      <c r="K23" s="77">
        <v>1</v>
      </c>
      <c r="L23" s="77">
        <v>0</v>
      </c>
      <c r="M23" s="77">
        <v>0</v>
      </c>
      <c r="N23" s="77">
        <v>0</v>
      </c>
      <c r="O23" s="77">
        <v>0</v>
      </c>
      <c r="P23" s="77">
        <v>13</v>
      </c>
      <c r="Q23" s="77">
        <v>90</v>
      </c>
      <c r="R23" s="91">
        <v>86.54</v>
      </c>
    </row>
    <row r="24" spans="1:18" ht="15" customHeight="1" x14ac:dyDescent="0.2">
      <c r="A24" s="391"/>
      <c r="B24" s="407"/>
      <c r="C24" s="89" t="s">
        <v>56</v>
      </c>
      <c r="D24" s="77">
        <v>30</v>
      </c>
      <c r="E24" s="77">
        <v>30</v>
      </c>
      <c r="F24" s="90">
        <v>100</v>
      </c>
      <c r="G24" s="77">
        <v>14</v>
      </c>
      <c r="H24" s="77">
        <v>9</v>
      </c>
      <c r="I24" s="77">
        <v>4</v>
      </c>
      <c r="J24" s="77">
        <v>2</v>
      </c>
      <c r="K24" s="77">
        <v>1</v>
      </c>
      <c r="L24" s="77">
        <v>0</v>
      </c>
      <c r="M24" s="77">
        <v>0</v>
      </c>
      <c r="N24" s="77">
        <v>0</v>
      </c>
      <c r="O24" s="77">
        <v>0</v>
      </c>
      <c r="P24" s="77">
        <v>30</v>
      </c>
      <c r="Q24" s="77">
        <v>213</v>
      </c>
      <c r="R24" s="91">
        <v>88.75</v>
      </c>
    </row>
    <row r="25" spans="1:18" ht="15" customHeight="1" x14ac:dyDescent="0.2">
      <c r="A25" s="389">
        <v>6</v>
      </c>
      <c r="B25" s="405" t="s">
        <v>180</v>
      </c>
      <c r="C25" s="89" t="s">
        <v>35</v>
      </c>
      <c r="D25" s="77">
        <v>17</v>
      </c>
      <c r="E25" s="77">
        <v>17</v>
      </c>
      <c r="F25" s="90">
        <v>100</v>
      </c>
      <c r="G25" s="77">
        <v>0</v>
      </c>
      <c r="H25" s="77">
        <v>3</v>
      </c>
      <c r="I25" s="77">
        <v>4</v>
      </c>
      <c r="J25" s="77">
        <v>3</v>
      </c>
      <c r="K25" s="77">
        <v>7</v>
      </c>
      <c r="L25" s="77">
        <v>0</v>
      </c>
      <c r="M25" s="77">
        <v>0</v>
      </c>
      <c r="N25" s="77">
        <v>0</v>
      </c>
      <c r="O25" s="77">
        <v>0</v>
      </c>
      <c r="P25" s="77">
        <v>17</v>
      </c>
      <c r="Q25" s="77">
        <v>88</v>
      </c>
      <c r="R25" s="91">
        <v>64.709999999999994</v>
      </c>
    </row>
    <row r="26" spans="1:18" ht="15" customHeight="1" x14ac:dyDescent="0.2">
      <c r="A26" s="390"/>
      <c r="B26" s="406"/>
      <c r="C26" s="89" t="s">
        <v>36</v>
      </c>
      <c r="D26" s="77">
        <v>6</v>
      </c>
      <c r="E26" s="77">
        <v>6</v>
      </c>
      <c r="F26" s="90">
        <v>100</v>
      </c>
      <c r="G26" s="77">
        <v>0</v>
      </c>
      <c r="H26" s="77">
        <v>2</v>
      </c>
      <c r="I26" s="77">
        <v>3</v>
      </c>
      <c r="J26" s="77">
        <v>1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6</v>
      </c>
      <c r="Q26" s="77">
        <v>37</v>
      </c>
      <c r="R26" s="91">
        <v>77.08</v>
      </c>
    </row>
    <row r="27" spans="1:18" ht="15" customHeight="1" x14ac:dyDescent="0.2">
      <c r="A27" s="391"/>
      <c r="B27" s="407"/>
      <c r="C27" s="89" t="s">
        <v>56</v>
      </c>
      <c r="D27" s="77">
        <v>23</v>
      </c>
      <c r="E27" s="77">
        <v>23</v>
      </c>
      <c r="F27" s="90">
        <v>100</v>
      </c>
      <c r="G27" s="77">
        <v>0</v>
      </c>
      <c r="H27" s="77">
        <v>5</v>
      </c>
      <c r="I27" s="77">
        <v>7</v>
      </c>
      <c r="J27" s="77">
        <v>4</v>
      </c>
      <c r="K27" s="77">
        <v>7</v>
      </c>
      <c r="L27" s="77">
        <v>0</v>
      </c>
      <c r="M27" s="77">
        <v>0</v>
      </c>
      <c r="N27" s="77">
        <v>0</v>
      </c>
      <c r="O27" s="77">
        <v>0</v>
      </c>
      <c r="P27" s="77">
        <v>23</v>
      </c>
      <c r="Q27" s="77">
        <v>125</v>
      </c>
      <c r="R27" s="91">
        <v>67.930000000000007</v>
      </c>
    </row>
    <row r="28" spans="1:18" ht="15" customHeight="1" x14ac:dyDescent="0.2">
      <c r="A28" s="389">
        <v>7</v>
      </c>
      <c r="B28" s="405" t="s">
        <v>181</v>
      </c>
      <c r="C28" s="89" t="s">
        <v>35</v>
      </c>
      <c r="D28" s="77"/>
      <c r="E28" s="77"/>
      <c r="F28" s="90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91"/>
    </row>
    <row r="29" spans="1:18" ht="15" customHeight="1" x14ac:dyDescent="0.2">
      <c r="A29" s="390"/>
      <c r="B29" s="406"/>
      <c r="C29" s="89" t="s">
        <v>36</v>
      </c>
      <c r="D29" s="77">
        <v>7</v>
      </c>
      <c r="E29" s="77">
        <v>7</v>
      </c>
      <c r="F29" s="90">
        <v>100</v>
      </c>
      <c r="G29" s="77">
        <v>1</v>
      </c>
      <c r="H29" s="77">
        <v>3</v>
      </c>
      <c r="I29" s="77">
        <v>2</v>
      </c>
      <c r="J29" s="77">
        <v>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7</v>
      </c>
      <c r="Q29" s="77">
        <v>46</v>
      </c>
      <c r="R29" s="91">
        <v>82.14</v>
      </c>
    </row>
    <row r="30" spans="1:18" ht="15" customHeight="1" x14ac:dyDescent="0.2">
      <c r="A30" s="391"/>
      <c r="B30" s="407"/>
      <c r="C30" s="89" t="s">
        <v>56</v>
      </c>
      <c r="D30" s="77">
        <v>7</v>
      </c>
      <c r="E30" s="77">
        <v>7</v>
      </c>
      <c r="F30" s="90">
        <v>100</v>
      </c>
      <c r="G30" s="77">
        <v>1</v>
      </c>
      <c r="H30" s="77">
        <v>3</v>
      </c>
      <c r="I30" s="77">
        <v>2</v>
      </c>
      <c r="J30" s="77">
        <v>1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7</v>
      </c>
      <c r="Q30" s="77">
        <v>46</v>
      </c>
      <c r="R30" s="91">
        <v>82.14</v>
      </c>
    </row>
    <row r="31" spans="1:18" ht="15" customHeight="1" x14ac:dyDescent="0.2">
      <c r="A31" s="410" t="s">
        <v>83</v>
      </c>
      <c r="B31" s="411"/>
      <c r="C31" s="92" t="s">
        <v>35</v>
      </c>
      <c r="D31" s="82">
        <f>SUMIF($C$10:$C$30,$C$31,D10:D30)</f>
        <v>85</v>
      </c>
      <c r="E31" s="82">
        <f>SUMIF($C$10:$C$30,$C$31,E10:E30)</f>
        <v>85</v>
      </c>
      <c r="F31" s="81">
        <f>IF(D31&gt;0,ROUND((E31/D31)*100,2),0)</f>
        <v>100</v>
      </c>
      <c r="G31" s="82">
        <f>SUMIF($C$10:$C$30,$C$31,G10:G30)</f>
        <v>21</v>
      </c>
      <c r="H31" s="82">
        <f>SUMIF($C$10:$C$30,$C$31,H10:H30)</f>
        <v>23</v>
      </c>
      <c r="I31" s="82">
        <f>SUMIF($C$10:$C$30,$C$31,I10:I30)</f>
        <v>17</v>
      </c>
      <c r="J31" s="82">
        <f>SUMIF($C$10:$C$30,$C$31,J10:J30)</f>
        <v>13</v>
      </c>
      <c r="K31" s="82">
        <f>SUMIF($C$10:$C$30,$C$31,K10:K30)</f>
        <v>10</v>
      </c>
      <c r="L31" s="82">
        <f>SUMIF($C$10:$C$30,$C$31,L10:L30)</f>
        <v>1</v>
      </c>
      <c r="M31" s="82">
        <f>SUMIF($C$10:$C$30,$C$31,M10:M30)</f>
        <v>0</v>
      </c>
      <c r="N31" s="82">
        <f>SUMIF($C$10:$C$30,$C$31,N10:N30)</f>
        <v>0</v>
      </c>
      <c r="O31" s="82">
        <f>SUMIF($C$10:$C$30,$C$31,O10:O30)</f>
        <v>0</v>
      </c>
      <c r="P31" s="82">
        <f>SUMIF($C$10:$C$30,$C$31,P10:P30)</f>
        <v>85</v>
      </c>
      <c r="Q31" s="82">
        <f>SUMIF($C$10:$C$30,$C$31,Q10:Q30)</f>
        <v>539</v>
      </c>
      <c r="R31" s="83">
        <f>IF(D31&gt;0,ROUND((Q31/D31)*12.5,2),0)</f>
        <v>79.260000000000005</v>
      </c>
    </row>
    <row r="32" spans="1:18" ht="15" customHeight="1" x14ac:dyDescent="0.2">
      <c r="A32" s="412"/>
      <c r="B32" s="413"/>
      <c r="C32" s="92" t="s">
        <v>36</v>
      </c>
      <c r="D32" s="82">
        <f>SUMIF($C$10:$C$30,$C$32,D10:D30)</f>
        <v>65</v>
      </c>
      <c r="E32" s="82">
        <f>SUMIF($C$10:$C$30,$C$32,E10:E30)</f>
        <v>65</v>
      </c>
      <c r="F32" s="81">
        <f>IF(D32&gt;0,ROUND((E32/D32)*100,2),0)</f>
        <v>100</v>
      </c>
      <c r="G32" s="82">
        <f>SUMIF($C$10:$C$30,$C$32,G10:G30)</f>
        <v>15</v>
      </c>
      <c r="H32" s="82">
        <f>SUMIF($C$10:$C$30,$C$32,H10:H30)</f>
        <v>19</v>
      </c>
      <c r="I32" s="82">
        <f>SUMIF($C$10:$C$30,$C$32,I10:I30)</f>
        <v>14</v>
      </c>
      <c r="J32" s="82">
        <f>SUMIF($C$10:$C$30,$C$32,J10:J30)</f>
        <v>9</v>
      </c>
      <c r="K32" s="82">
        <f>SUMIF($C$10:$C$30,$C$32,K10:K30)</f>
        <v>7</v>
      </c>
      <c r="L32" s="82">
        <f>SUMIF($C$10:$C$30,$C$32,L10:L30)</f>
        <v>0</v>
      </c>
      <c r="M32" s="82">
        <f>SUMIF($C$10:$C$30,$C$32,M10:M30)</f>
        <v>1</v>
      </c>
      <c r="N32" s="82">
        <f>SUMIF($C$10:$C$30,$C$32,N10:N30)</f>
        <v>0</v>
      </c>
      <c r="O32" s="82">
        <f>SUMIF($C$10:$C$30,$C$32,O10:O30)</f>
        <v>0</v>
      </c>
      <c r="P32" s="82">
        <f>SUMIF($C$10:$C$30,$C$32,P10:P30)</f>
        <v>65</v>
      </c>
      <c r="Q32" s="82">
        <f>SUMIF($C$10:$C$30,$C$32,Q10:Q30)</f>
        <v>412</v>
      </c>
      <c r="R32" s="83">
        <f>IF(D32&gt;0,ROUND((Q32/D32)*12.5,2),0)</f>
        <v>79.23</v>
      </c>
    </row>
    <row r="33" spans="1:23" ht="15" customHeight="1" x14ac:dyDescent="0.2">
      <c r="A33" s="414"/>
      <c r="B33" s="415"/>
      <c r="C33" s="92" t="s">
        <v>56</v>
      </c>
      <c r="D33" s="82">
        <f>SUMIF($C$10:$C$30,$C$33,D10:D30)</f>
        <v>150</v>
      </c>
      <c r="E33" s="82">
        <f>SUMIF($C$10:$C$30,$C$33,E10:E30)</f>
        <v>150</v>
      </c>
      <c r="F33" s="81">
        <f>IF(D33&gt;0,ROUND((E33/D33)*100,2),0)</f>
        <v>100</v>
      </c>
      <c r="G33" s="82">
        <f>SUMIF($C$10:$C$30,$C$33,G10:G30)</f>
        <v>36</v>
      </c>
      <c r="H33" s="82">
        <f>SUMIF($C$10:$C$30,$C$33,H10:H30)</f>
        <v>42</v>
      </c>
      <c r="I33" s="82">
        <f>SUMIF($C$10:$C$30,$C$33,I10:I30)</f>
        <v>31</v>
      </c>
      <c r="J33" s="82">
        <f>SUMIF($C$10:$C$30,$C$33,J10:J30)</f>
        <v>22</v>
      </c>
      <c r="K33" s="82">
        <f>SUMIF($C$10:$C$30,$C$33,K10:K30)</f>
        <v>17</v>
      </c>
      <c r="L33" s="82">
        <f>SUMIF($C$10:$C$30,$C$33,L10:L30)</f>
        <v>1</v>
      </c>
      <c r="M33" s="82">
        <f>SUMIF($C$10:$C$30,$C$33,M10:M30)</f>
        <v>1</v>
      </c>
      <c r="N33" s="82">
        <f>SUMIF($C$10:$C$30,$C$33,N10:N30)</f>
        <v>0</v>
      </c>
      <c r="O33" s="82">
        <f>SUMIF($C$10:$C$30,$C$33,O10:O30)</f>
        <v>0</v>
      </c>
      <c r="P33" s="82">
        <f>SUMIF($C$10:$C$30,$C$33,P10:P30)</f>
        <v>150</v>
      </c>
      <c r="Q33" s="82">
        <f>SUMIF($C$10:$C$30,$C$33,Q10:Q30)</f>
        <v>951</v>
      </c>
      <c r="R33" s="83">
        <f>IF(D33&gt;0,ROUND((Q33/D33)*12.5,2),0)</f>
        <v>79.25</v>
      </c>
    </row>
    <row r="34" spans="1:23" ht="20.100000000000001" customHeight="1" x14ac:dyDescent="0.2">
      <c r="A34" s="362" t="s">
        <v>150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416"/>
    </row>
    <row r="35" spans="1:23" s="60" customFormat="1" ht="20.100000000000001" customHeight="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3"/>
      <c r="R35" s="56"/>
      <c r="S35" s="58"/>
      <c r="T35" s="59"/>
      <c r="U35" s="58"/>
      <c r="V35" s="58"/>
      <c r="W35" s="58"/>
    </row>
    <row r="36" spans="1:23" s="60" customFormat="1" ht="20.100000000000001" customHeight="1" x14ac:dyDescent="0.2">
      <c r="A36" s="536">
        <v>43591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6"/>
      <c r="S36" s="58"/>
      <c r="T36" s="59"/>
      <c r="U36" s="58"/>
      <c r="V36" s="58"/>
      <c r="W36" s="58"/>
    </row>
    <row r="37" spans="1:23" s="60" customFormat="1" ht="20.100000000000001" customHeight="1" x14ac:dyDescent="0.2">
      <c r="A37" s="54"/>
      <c r="B37" s="45" t="s">
        <v>161</v>
      </c>
      <c r="C37" s="4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6"/>
      <c r="S37" s="58"/>
      <c r="T37" s="59"/>
      <c r="U37" s="58"/>
      <c r="V37" s="58"/>
      <c r="W37" s="58"/>
    </row>
    <row r="38" spans="1:23" s="60" customFormat="1" ht="20.100000000000001" customHeight="1" thickBot="1" x14ac:dyDescent="0.25">
      <c r="A38" s="357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60"/>
      <c r="R38" s="361"/>
      <c r="S38" s="58"/>
      <c r="T38" s="59"/>
      <c r="U38" s="58"/>
      <c r="V38" s="58"/>
      <c r="W38" s="58"/>
    </row>
    <row r="1019" spans="1:23" ht="24.95" customHeight="1" x14ac:dyDescent="0.2">
      <c r="A1019" s="1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24.95" customHeight="1" x14ac:dyDescent="0.2">
      <c r="A1020" s="1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24.95" customHeight="1" x14ac:dyDescent="0.2">
      <c r="A1021" s="1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24.95" customHeight="1" x14ac:dyDescent="0.2">
      <c r="A1022" s="1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 x14ac:dyDescent="0.2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</sheetData>
  <sheetProtection algorithmName="SHA-512" hashValue="l2ZD1lzRT1E+NvnjoPgxz6mxGl6Tu2qNBYYbKOrTOZLve7abkcRJUYRBLxwNbe/6qPjIBMfblXQMJ72hgrYSXg==" saltValue="7XP+pahpoa+/6c0GBCJ48w==" spinCount="100000" sheet="1" objects="1" scenarios="1"/>
  <mergeCells count="43">
    <mergeCell ref="A34:R34"/>
    <mergeCell ref="A38:R38"/>
    <mergeCell ref="A36:R36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  <mergeCell ref="A16:A18"/>
    <mergeCell ref="B16:B18"/>
    <mergeCell ref="A19:A21"/>
    <mergeCell ref="B19:B21"/>
    <mergeCell ref="A22:A24"/>
    <mergeCell ref="B22:B24"/>
    <mergeCell ref="R8:R9"/>
    <mergeCell ref="B10:B12"/>
    <mergeCell ref="A10:A12"/>
    <mergeCell ref="C8:C9"/>
    <mergeCell ref="A13:A15"/>
    <mergeCell ref="B13:B15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25:A27"/>
    <mergeCell ref="B25:B27"/>
    <mergeCell ref="A28:A30"/>
    <mergeCell ref="B28:B30"/>
    <mergeCell ref="A31:B33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ignoredErrors>
    <ignoredError sqref="F31:F33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8"/>
  <sheetViews>
    <sheetView showGridLines="0"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sqref="A1:D1"/>
    </sheetView>
  </sheetViews>
  <sheetFormatPr defaultRowHeight="15" customHeight="1" x14ac:dyDescent="0.2"/>
  <cols>
    <col min="1" max="1" width="3.7109375" style="104" customWidth="1"/>
    <col min="2" max="3" width="25.7109375" style="104" customWidth="1"/>
    <col min="4" max="4" width="30.7109375" style="104" customWidth="1"/>
    <col min="5" max="16384" width="9.140625" style="104"/>
  </cols>
  <sheetData>
    <row r="1" spans="1:7" ht="20.100000000000001" customHeight="1" x14ac:dyDescent="0.2">
      <c r="A1" s="419" t="s">
        <v>94</v>
      </c>
      <c r="B1" s="516"/>
      <c r="C1" s="516"/>
      <c r="D1" s="517"/>
      <c r="E1" s="103"/>
      <c r="F1" s="103"/>
      <c r="G1" s="103"/>
    </row>
    <row r="2" spans="1:7" ht="20.100000000000001" customHeight="1" x14ac:dyDescent="0.2">
      <c r="A2" s="422" t="s">
        <v>147</v>
      </c>
      <c r="B2" s="423"/>
      <c r="C2" s="423"/>
      <c r="D2" s="424"/>
      <c r="E2" s="103"/>
      <c r="F2" s="103"/>
      <c r="G2" s="103"/>
    </row>
    <row r="3" spans="1:7" ht="20.100000000000001" customHeight="1" x14ac:dyDescent="0.25">
      <c r="A3" s="425" t="s">
        <v>148</v>
      </c>
      <c r="B3" s="426"/>
      <c r="C3" s="426"/>
      <c r="D3" s="427"/>
      <c r="E3" s="105"/>
      <c r="F3" s="105"/>
      <c r="G3" s="105"/>
    </row>
    <row r="4" spans="1:7" ht="9.9499999999999993" customHeight="1" x14ac:dyDescent="0.2">
      <c r="A4" s="106"/>
      <c r="B4" s="107"/>
      <c r="C4" s="107"/>
      <c r="D4" s="108"/>
      <c r="E4" s="109"/>
      <c r="F4" s="109"/>
      <c r="G4" s="109"/>
    </row>
    <row r="5" spans="1:7" ht="20.100000000000001" customHeight="1" x14ac:dyDescent="0.2">
      <c r="A5" s="308" t="s">
        <v>149</v>
      </c>
      <c r="B5" s="309"/>
      <c r="C5" s="309"/>
      <c r="D5" s="310"/>
      <c r="E5" s="103"/>
      <c r="F5" s="103"/>
      <c r="G5" s="103"/>
    </row>
    <row r="6" spans="1:7" ht="20.100000000000001" customHeight="1" x14ac:dyDescent="0.2">
      <c r="A6" s="294" t="s">
        <v>40</v>
      </c>
      <c r="B6" s="295"/>
      <c r="C6" s="295"/>
      <c r="D6" s="296"/>
      <c r="E6" s="110"/>
      <c r="F6" s="110"/>
      <c r="G6" s="110"/>
    </row>
    <row r="7" spans="1:7" ht="9.9499999999999993" customHeight="1" x14ac:dyDescent="0.2">
      <c r="A7" s="513"/>
      <c r="B7" s="514"/>
      <c r="C7" s="514"/>
      <c r="D7" s="515"/>
      <c r="E7" s="103"/>
      <c r="F7" s="103"/>
      <c r="G7" s="109"/>
    </row>
    <row r="8" spans="1:7" s="112" customFormat="1" ht="15" customHeight="1" x14ac:dyDescent="0.2">
      <c r="A8" s="499" t="s">
        <v>20</v>
      </c>
      <c r="B8" s="509" t="s">
        <v>0</v>
      </c>
      <c r="C8" s="510"/>
      <c r="D8" s="500" t="s">
        <v>22</v>
      </c>
      <c r="E8" s="111"/>
      <c r="F8" s="111"/>
      <c r="G8" s="111"/>
    </row>
    <row r="9" spans="1:7" s="112" customFormat="1" ht="15" customHeight="1" x14ac:dyDescent="0.2">
      <c r="A9" s="499"/>
      <c r="B9" s="511"/>
      <c r="C9" s="512"/>
      <c r="D9" s="501"/>
      <c r="E9" s="111"/>
      <c r="F9" s="111"/>
      <c r="G9" s="113"/>
    </row>
    <row r="10" spans="1:7" s="112" customFormat="1" ht="24.95" customHeight="1" x14ac:dyDescent="0.2">
      <c r="A10" s="114">
        <v>1</v>
      </c>
      <c r="B10" s="507" t="s">
        <v>154</v>
      </c>
      <c r="C10" s="508"/>
      <c r="D10" s="115"/>
      <c r="E10" s="111"/>
      <c r="F10" s="111"/>
      <c r="G10" s="113"/>
    </row>
    <row r="11" spans="1:7" s="117" customFormat="1" ht="20.100000000000001" customHeight="1" x14ac:dyDescent="0.2">
      <c r="A11" s="502" t="s">
        <v>150</v>
      </c>
      <c r="B11" s="503"/>
      <c r="C11" s="503"/>
      <c r="D11" s="504"/>
      <c r="E11" s="116"/>
      <c r="F11" s="116"/>
      <c r="G11" s="116"/>
    </row>
    <row r="12" spans="1:7" s="122" customFormat="1" ht="20.100000000000001" customHeight="1" x14ac:dyDescent="0.2">
      <c r="A12" s="118"/>
      <c r="B12" s="119"/>
      <c r="C12" s="119"/>
      <c r="D12" s="120"/>
      <c r="E12" s="121"/>
      <c r="F12" s="121"/>
      <c r="G12" s="121"/>
    </row>
    <row r="13" spans="1:7" s="122" customFormat="1" ht="20.100000000000001" customHeight="1" x14ac:dyDescent="0.2">
      <c r="A13" s="542">
        <v>43591</v>
      </c>
      <c r="B13" s="505"/>
      <c r="C13" s="505"/>
      <c r="D13" s="506"/>
    </row>
    <row r="14" spans="1:7" s="122" customFormat="1" ht="20.100000000000001" customHeight="1" x14ac:dyDescent="0.2">
      <c r="A14" s="118"/>
      <c r="B14" s="123" t="s">
        <v>151</v>
      </c>
      <c r="C14" s="119"/>
      <c r="D14" s="124"/>
    </row>
    <row r="15" spans="1:7" s="122" customFormat="1" ht="20.100000000000001" customHeight="1" thickBot="1" x14ac:dyDescent="0.25">
      <c r="A15" s="496"/>
      <c r="B15" s="497"/>
      <c r="C15" s="497"/>
      <c r="D15" s="498"/>
    </row>
    <row r="28" spans="1:1" ht="15" customHeight="1" x14ac:dyDescent="0.2">
      <c r="A28" s="117"/>
    </row>
  </sheetData>
  <sheetProtection algorithmName="SHA-512" hashValue="hjftCwa2wxJfD5rCJcYLNQIF+6SROCfZG/HyDYiUcy+jXBNBJpPwi7T257ODGoXXICoszu6z7H+TJVA/SVlquA==" saltValue="1ulgYwcBA2RERZ7LxyVEdQ==" spinCount="100000" sheet="1" objects="1" scenarios="1"/>
  <mergeCells count="13">
    <mergeCell ref="A7:D7"/>
    <mergeCell ref="A1:D1"/>
    <mergeCell ref="A2:D2"/>
    <mergeCell ref="A3:D3"/>
    <mergeCell ref="A5:D5"/>
    <mergeCell ref="A6:D6"/>
    <mergeCell ref="A15:D15"/>
    <mergeCell ref="A8:A9"/>
    <mergeCell ref="D8:D9"/>
    <mergeCell ref="A11:D11"/>
    <mergeCell ref="A13:D13"/>
    <mergeCell ref="B10:C10"/>
    <mergeCell ref="B8:C9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23" t="s">
        <v>95</v>
      </c>
      <c r="B1" s="394"/>
      <c r="C1" s="394"/>
      <c r="D1" s="395"/>
      <c r="E1" s="3"/>
      <c r="F1" s="3"/>
      <c r="G1" s="3"/>
    </row>
    <row r="2" spans="1:15" ht="20.100000000000001" customHeight="1" x14ac:dyDescent="0.2">
      <c r="A2" s="326" t="s">
        <v>147</v>
      </c>
      <c r="B2" s="327"/>
      <c r="C2" s="327"/>
      <c r="D2" s="384"/>
      <c r="E2" s="3"/>
      <c r="F2" s="3"/>
      <c r="G2" s="3"/>
    </row>
    <row r="3" spans="1:15" ht="20.100000000000001" customHeight="1" x14ac:dyDescent="0.25">
      <c r="A3" s="330" t="s">
        <v>148</v>
      </c>
      <c r="B3" s="454"/>
      <c r="C3" s="454"/>
      <c r="D3" s="455"/>
      <c r="E3" s="17"/>
      <c r="F3" s="17"/>
      <c r="G3" s="17"/>
    </row>
    <row r="4" spans="1:15" ht="9.9499999999999993" customHeight="1" x14ac:dyDescent="0.2">
      <c r="A4" s="206"/>
      <c r="B4" s="207"/>
      <c r="C4" s="207"/>
      <c r="D4" s="208"/>
      <c r="E4" s="102"/>
      <c r="F4" s="102"/>
      <c r="G4" s="102"/>
    </row>
    <row r="5" spans="1:15" ht="20.100000000000001" customHeight="1" x14ac:dyDescent="0.2">
      <c r="A5" s="338" t="s">
        <v>149</v>
      </c>
      <c r="B5" s="340"/>
      <c r="C5" s="340"/>
      <c r="D5" s="341"/>
      <c r="E5" s="3"/>
      <c r="F5" s="3"/>
      <c r="G5" s="3"/>
    </row>
    <row r="6" spans="1:15" ht="20.100000000000001" customHeight="1" x14ac:dyDescent="0.2">
      <c r="A6" s="319" t="s">
        <v>96</v>
      </c>
      <c r="B6" s="321"/>
      <c r="C6" s="321"/>
      <c r="D6" s="322"/>
      <c r="E6" s="16"/>
      <c r="F6" s="16"/>
      <c r="G6" s="16"/>
    </row>
    <row r="7" spans="1:15" ht="9.9499999999999993" customHeight="1" x14ac:dyDescent="0.2">
      <c r="A7" s="381"/>
      <c r="B7" s="459"/>
      <c r="C7" s="459"/>
      <c r="D7" s="460"/>
      <c r="E7" s="3"/>
      <c r="F7" s="3"/>
      <c r="G7" s="102"/>
    </row>
    <row r="8" spans="1:15" s="50" customFormat="1" ht="15" customHeight="1" x14ac:dyDescent="0.2">
      <c r="A8" s="99"/>
      <c r="B8" s="463" t="s">
        <v>0</v>
      </c>
      <c r="C8" s="464"/>
      <c r="D8" s="186" t="s">
        <v>34</v>
      </c>
      <c r="E8" s="49"/>
      <c r="F8" s="49"/>
      <c r="G8" s="49"/>
    </row>
    <row r="9" spans="1:15" s="60" customFormat="1" ht="24.95" customHeight="1" x14ac:dyDescent="0.2">
      <c r="A9" s="209">
        <v>1</v>
      </c>
      <c r="B9" s="465" t="s">
        <v>154</v>
      </c>
      <c r="C9" s="466"/>
      <c r="D9" s="183" t="s">
        <v>153</v>
      </c>
      <c r="E9" s="100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6" t="s">
        <v>150</v>
      </c>
      <c r="B10" s="377"/>
      <c r="C10" s="377"/>
      <c r="D10" s="378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8">
        <v>43591</v>
      </c>
      <c r="B12" s="461"/>
      <c r="C12" s="461"/>
      <c r="D12" s="462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6"/>
      <c r="B14" s="457"/>
      <c r="C14" s="457"/>
      <c r="D14" s="458"/>
    </row>
    <row r="27" spans="1:1" ht="15" customHeight="1" x14ac:dyDescent="0.2">
      <c r="A27" s="30"/>
    </row>
  </sheetData>
  <sheetProtection algorithmName="SHA-512" hashValue="cD6qFKihbjrE7OPhoT/G0/3tjWpZzQW8Jk79XGPdtSqFdDA2nYI9CCyTelqWnfrMz6t7SQpPq7GVgWA2BjrVAw==" saltValue="PIyRBPIpxdPpYvEOKftnYg==" spinCount="100000" sheet="1" objects="1" scenarios="1"/>
  <mergeCells count="11">
    <mergeCell ref="A10:D10"/>
    <mergeCell ref="A12:D12"/>
    <mergeCell ref="A14:D14"/>
    <mergeCell ref="A1:D1"/>
    <mergeCell ref="A2:D2"/>
    <mergeCell ref="A3:D3"/>
    <mergeCell ref="A5:D5"/>
    <mergeCell ref="A6:D6"/>
    <mergeCell ref="A7:D7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4"/>
  <sheetViews>
    <sheetView showGridLines="0" zoomScaleNormal="100" workbookViewId="0">
      <pane xSplit="7" ySplit="14" topLeftCell="H15" activePane="bottomRight" state="frozen"/>
      <selection pane="topRight" activeCell="F1" sqref="F1"/>
      <selection pane="bottomLeft" activeCell="A15" sqref="A15"/>
      <selection pane="bottomRight" activeCell="A9" sqref="A9"/>
    </sheetView>
  </sheetViews>
  <sheetFormatPr defaultRowHeight="15" customHeight="1" x14ac:dyDescent="0.2"/>
  <cols>
    <col min="1" max="1" width="5.42578125" style="241" bestFit="1" customWidth="1"/>
    <col min="2" max="2" width="30.7109375" customWidth="1"/>
    <col min="3" max="7" width="10.7109375" customWidth="1"/>
  </cols>
  <sheetData>
    <row r="1" spans="1:18" ht="20.100000000000001" customHeight="1" x14ac:dyDescent="0.2">
      <c r="A1" s="323" t="s">
        <v>98</v>
      </c>
      <c r="B1" s="394"/>
      <c r="C1" s="394"/>
      <c r="D1" s="394"/>
      <c r="E1" s="394"/>
      <c r="F1" s="394"/>
      <c r="G1" s="395"/>
      <c r="H1" s="3"/>
      <c r="I1" s="3"/>
      <c r="J1" s="3"/>
    </row>
    <row r="2" spans="1:18" ht="20.100000000000001" customHeight="1" x14ac:dyDescent="0.2">
      <c r="A2" s="326" t="s">
        <v>147</v>
      </c>
      <c r="B2" s="327"/>
      <c r="C2" s="327"/>
      <c r="D2" s="327"/>
      <c r="E2" s="327"/>
      <c r="F2" s="327"/>
      <c r="G2" s="384"/>
      <c r="H2" s="3"/>
      <c r="I2" s="3"/>
      <c r="J2" s="3"/>
    </row>
    <row r="3" spans="1:18" ht="20.100000000000001" customHeight="1" x14ac:dyDescent="0.25">
      <c r="A3" s="330" t="s">
        <v>148</v>
      </c>
      <c r="B3" s="454"/>
      <c r="C3" s="454"/>
      <c r="D3" s="454"/>
      <c r="E3" s="454"/>
      <c r="F3" s="454"/>
      <c r="G3" s="455"/>
      <c r="H3" s="17"/>
      <c r="I3" s="17"/>
      <c r="J3" s="17"/>
    </row>
    <row r="4" spans="1:18" ht="9.9499999999999993" customHeight="1" x14ac:dyDescent="0.2">
      <c r="A4" s="215"/>
      <c r="B4" s="93"/>
      <c r="C4" s="207"/>
      <c r="D4" s="93"/>
      <c r="E4" s="275"/>
      <c r="F4" s="275"/>
      <c r="G4" s="94"/>
      <c r="H4" s="102"/>
      <c r="I4" s="102"/>
      <c r="J4" s="102"/>
    </row>
    <row r="5" spans="1:18" ht="20.100000000000001" customHeight="1" x14ac:dyDescent="0.2">
      <c r="A5" s="338" t="s">
        <v>149</v>
      </c>
      <c r="B5" s="340"/>
      <c r="C5" s="340"/>
      <c r="D5" s="340"/>
      <c r="E5" s="340"/>
      <c r="F5" s="340"/>
      <c r="G5" s="341"/>
      <c r="H5" s="3"/>
      <c r="I5" s="3"/>
      <c r="J5" s="3"/>
    </row>
    <row r="6" spans="1:18" ht="30" customHeight="1" x14ac:dyDescent="0.2">
      <c r="A6" s="518" t="s">
        <v>131</v>
      </c>
      <c r="B6" s="519"/>
      <c r="C6" s="519"/>
      <c r="D6" s="519"/>
      <c r="E6" s="519"/>
      <c r="F6" s="519"/>
      <c r="G6" s="520"/>
      <c r="H6" s="16"/>
      <c r="I6" s="16"/>
      <c r="J6" s="16"/>
    </row>
    <row r="7" spans="1:18" ht="9.9499999999999993" customHeight="1" x14ac:dyDescent="0.2">
      <c r="A7" s="381"/>
      <c r="B7" s="459"/>
      <c r="C7" s="459"/>
      <c r="D7" s="459"/>
      <c r="E7" s="459"/>
      <c r="F7" s="459"/>
      <c r="G7" s="460"/>
      <c r="H7" s="3"/>
      <c r="I7" s="3"/>
      <c r="J7" s="102"/>
    </row>
    <row r="8" spans="1:18" s="50" customFormat="1" ht="15" customHeight="1" x14ac:dyDescent="0.2">
      <c r="A8" s="236"/>
      <c r="B8" s="217" t="s">
        <v>0</v>
      </c>
      <c r="C8" s="217">
        <v>2014</v>
      </c>
      <c r="D8" s="217">
        <v>2015</v>
      </c>
      <c r="E8" s="276">
        <v>2016</v>
      </c>
      <c r="F8" s="276">
        <v>2017</v>
      </c>
      <c r="G8" s="218">
        <v>2018</v>
      </c>
      <c r="H8" s="49"/>
      <c r="I8" s="49"/>
      <c r="J8" s="49"/>
    </row>
    <row r="9" spans="1:18" s="60" customFormat="1" ht="24.95" customHeight="1" x14ac:dyDescent="0.2">
      <c r="A9" s="238">
        <v>1</v>
      </c>
      <c r="B9" s="76"/>
      <c r="C9" s="272"/>
      <c r="D9" s="273"/>
      <c r="E9" s="277"/>
      <c r="F9" s="277"/>
      <c r="G9" s="274"/>
      <c r="H9" s="100"/>
      <c r="I9" s="51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376" t="s">
        <v>150</v>
      </c>
      <c r="B10" s="377"/>
      <c r="C10" s="377"/>
      <c r="D10" s="377"/>
      <c r="E10" s="377"/>
      <c r="F10" s="377"/>
      <c r="G10" s="378"/>
      <c r="H10" s="20"/>
      <c r="I10" s="20"/>
      <c r="J10" s="20"/>
    </row>
    <row r="11" spans="1:18" s="71" customFormat="1" ht="20.100000000000001" customHeight="1" x14ac:dyDescent="0.2">
      <c r="A11" s="239"/>
      <c r="B11" s="73"/>
      <c r="C11" s="73"/>
      <c r="D11" s="74"/>
      <c r="E11" s="74"/>
      <c r="F11" s="74"/>
      <c r="G11" s="75"/>
    </row>
    <row r="12" spans="1:18" s="71" customFormat="1" ht="20.100000000000001" customHeight="1" x14ac:dyDescent="0.2">
      <c r="A12" s="538">
        <v>43591</v>
      </c>
      <c r="B12" s="461"/>
      <c r="C12" s="461"/>
      <c r="D12" s="461"/>
      <c r="E12" s="461"/>
      <c r="F12" s="461"/>
      <c r="G12" s="462"/>
    </row>
    <row r="13" spans="1:18" s="71" customFormat="1" ht="20.100000000000001" customHeight="1" x14ac:dyDescent="0.2">
      <c r="A13" s="240"/>
      <c r="B13" s="45" t="s">
        <v>151</v>
      </c>
      <c r="C13" s="45"/>
      <c r="D13" s="68"/>
      <c r="E13" s="68"/>
      <c r="F13" s="68"/>
      <c r="G13" s="69"/>
    </row>
    <row r="14" spans="1:18" s="71" customFormat="1" ht="20.100000000000001" customHeight="1" thickBot="1" x14ac:dyDescent="0.25">
      <c r="A14" s="456"/>
      <c r="B14" s="457"/>
      <c r="C14" s="457"/>
      <c r="D14" s="457"/>
      <c r="E14" s="457"/>
      <c r="F14" s="457"/>
      <c r="G14" s="458"/>
    </row>
  </sheetData>
  <sheetProtection algorithmName="SHA-512" hashValue="lYALhlyckFyh3rNylJJvjZtJJp95dJMx8EJ5mNy/wNRXepx7iy46bEv1Okx8Qm3nJOGPjttCeVVHToXjpycknQ==" saltValue="GGvQCGOfgkhaCozzFdWdHw==" spinCount="100000"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scale="78" orientation="portrait" blackAndWhite="1" r:id="rId1"/>
  <headerFoot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"/>
  <dimension ref="A1:AC1026"/>
  <sheetViews>
    <sheetView showGridLines="0" zoomScaleNormal="100" workbookViewId="0">
      <pane xSplit="23" ySplit="15" topLeftCell="X16" activePane="bottomRight" state="frozen"/>
      <selection pane="topRight" activeCell="X1" sqref="X1"/>
      <selection pane="bottomLeft" activeCell="A16" sqref="A16"/>
      <selection pane="bottomRight" activeCell="A11" sqref="A11:W11"/>
    </sheetView>
  </sheetViews>
  <sheetFormatPr defaultRowHeight="24.95" customHeight="1" x14ac:dyDescent="0.2"/>
  <cols>
    <col min="1" max="1" width="3" style="245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23" t="s">
        <v>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5"/>
      <c r="X1" s="3"/>
      <c r="Y1" s="3"/>
      <c r="Z1" s="3"/>
      <c r="AA1" s="3"/>
      <c r="AB1" s="3"/>
      <c r="AC1" s="3"/>
    </row>
    <row r="2" spans="1:29" ht="20.100000000000001" customHeight="1" x14ac:dyDescent="0.2">
      <c r="A2" s="326" t="s">
        <v>147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84"/>
      <c r="X2" s="3"/>
      <c r="Y2" s="3"/>
      <c r="Z2" s="3"/>
      <c r="AA2" s="3"/>
      <c r="AB2" s="3"/>
      <c r="AC2" s="3"/>
    </row>
    <row r="3" spans="1:29" ht="20.100000000000001" customHeight="1" x14ac:dyDescent="0.2">
      <c r="A3" s="330" t="s">
        <v>148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85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34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7"/>
      <c r="X4" s="3"/>
      <c r="Y4" s="3"/>
      <c r="Z4" s="3"/>
      <c r="AA4" s="3"/>
      <c r="AB4" s="3"/>
      <c r="AC4" s="3"/>
    </row>
    <row r="5" spans="1:29" ht="20.100000000000001" customHeight="1" x14ac:dyDescent="0.2">
      <c r="A5" s="338" t="s">
        <v>149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1"/>
      <c r="X5" s="3"/>
      <c r="Y5" s="3"/>
      <c r="Z5" s="3"/>
      <c r="AA5" s="3"/>
      <c r="AB5" s="3"/>
      <c r="AC5" s="3"/>
    </row>
    <row r="6" spans="1:29" ht="20.100000000000001" customHeight="1" x14ac:dyDescent="0.2">
      <c r="A6" s="319" t="s">
        <v>46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527"/>
      <c r="W6" s="528"/>
      <c r="X6" s="3"/>
      <c r="Y6" s="3"/>
      <c r="Z6" s="3"/>
      <c r="AA6" s="3"/>
      <c r="AB6" s="3"/>
      <c r="AC6" s="3"/>
    </row>
    <row r="7" spans="1:29" ht="9.9499999999999993" customHeight="1" x14ac:dyDescent="0.2">
      <c r="A7" s="342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7"/>
      <c r="X7" s="18"/>
      <c r="Y7" s="18"/>
      <c r="Z7" s="18"/>
      <c r="AA7" s="18"/>
      <c r="AB7" s="18"/>
      <c r="AC7" s="18"/>
    </row>
    <row r="8" spans="1:29" ht="15" customHeight="1" x14ac:dyDescent="0.2">
      <c r="A8" s="526"/>
      <c r="B8" s="529" t="s">
        <v>28</v>
      </c>
      <c r="C8" s="401" t="s">
        <v>14</v>
      </c>
      <c r="D8" s="524">
        <v>2014</v>
      </c>
      <c r="E8" s="524"/>
      <c r="F8" s="524"/>
      <c r="G8" s="524"/>
      <c r="H8" s="524">
        <v>2015</v>
      </c>
      <c r="I8" s="524"/>
      <c r="J8" s="524"/>
      <c r="K8" s="524"/>
      <c r="L8" s="524">
        <v>2016</v>
      </c>
      <c r="M8" s="524"/>
      <c r="N8" s="524"/>
      <c r="O8" s="524"/>
      <c r="P8" s="524">
        <v>2017</v>
      </c>
      <c r="Q8" s="524"/>
      <c r="R8" s="524"/>
      <c r="S8" s="524"/>
      <c r="T8" s="524">
        <v>2018</v>
      </c>
      <c r="U8" s="524"/>
      <c r="V8" s="524"/>
      <c r="W8" s="525"/>
      <c r="X8" s="20"/>
      <c r="Y8" s="20"/>
      <c r="Z8" s="20"/>
      <c r="AA8" s="20"/>
      <c r="AB8" s="20"/>
      <c r="AC8" s="28"/>
    </row>
    <row r="9" spans="1:29" ht="15" customHeight="1" x14ac:dyDescent="0.2">
      <c r="A9" s="446"/>
      <c r="B9" s="530"/>
      <c r="C9" s="402"/>
      <c r="D9" s="97" t="s">
        <v>42</v>
      </c>
      <c r="E9" s="97" t="s">
        <v>43</v>
      </c>
      <c r="F9" s="101" t="s">
        <v>44</v>
      </c>
      <c r="G9" s="97" t="s">
        <v>45</v>
      </c>
      <c r="H9" s="97" t="s">
        <v>42</v>
      </c>
      <c r="I9" s="97" t="s">
        <v>43</v>
      </c>
      <c r="J9" s="101" t="s">
        <v>44</v>
      </c>
      <c r="K9" s="97" t="s">
        <v>45</v>
      </c>
      <c r="L9" s="97" t="s">
        <v>42</v>
      </c>
      <c r="M9" s="97" t="s">
        <v>43</v>
      </c>
      <c r="N9" s="101" t="s">
        <v>44</v>
      </c>
      <c r="O9" s="97" t="s">
        <v>45</v>
      </c>
      <c r="P9" s="97" t="s">
        <v>42</v>
      </c>
      <c r="Q9" s="97" t="s">
        <v>43</v>
      </c>
      <c r="R9" s="101" t="s">
        <v>44</v>
      </c>
      <c r="S9" s="97" t="s">
        <v>45</v>
      </c>
      <c r="T9" s="97" t="s">
        <v>42</v>
      </c>
      <c r="U9" s="97" t="s">
        <v>43</v>
      </c>
      <c r="V9" s="101" t="s">
        <v>44</v>
      </c>
      <c r="W9" s="98" t="s">
        <v>45</v>
      </c>
      <c r="X9" s="20"/>
      <c r="Y9" s="20"/>
      <c r="Z9" s="20"/>
      <c r="AA9" s="20"/>
      <c r="AB9" s="20"/>
      <c r="AC9" s="28"/>
    </row>
    <row r="10" spans="1:29" ht="24.95" customHeight="1" x14ac:dyDescent="0.2">
      <c r="A10" s="180">
        <v>1</v>
      </c>
      <c r="B10" s="181" t="s">
        <v>182</v>
      </c>
      <c r="C10" s="182" t="s">
        <v>154</v>
      </c>
      <c r="D10" s="270">
        <v>27</v>
      </c>
      <c r="E10" s="270">
        <v>26</v>
      </c>
      <c r="F10" s="270">
        <v>1</v>
      </c>
      <c r="G10" s="270">
        <v>0</v>
      </c>
      <c r="H10" s="270">
        <v>29</v>
      </c>
      <c r="I10" s="270">
        <v>29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32</v>
      </c>
      <c r="Q10" s="270">
        <v>32</v>
      </c>
      <c r="R10" s="270">
        <v>0</v>
      </c>
      <c r="S10" s="270">
        <v>0</v>
      </c>
      <c r="T10" s="270">
        <v>30</v>
      </c>
      <c r="U10" s="270">
        <v>30</v>
      </c>
      <c r="V10" s="270">
        <v>0</v>
      </c>
      <c r="W10" s="271">
        <v>0</v>
      </c>
      <c r="X10" s="6"/>
      <c r="Y10" s="6"/>
      <c r="Z10" s="6"/>
      <c r="AA10" s="6"/>
    </row>
    <row r="11" spans="1:29" ht="20.100000000000001" customHeight="1" x14ac:dyDescent="0.2">
      <c r="A11" s="362" t="s">
        <v>150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523"/>
      <c r="X11" s="20"/>
      <c r="Y11" s="20"/>
      <c r="Z11" s="20"/>
      <c r="AA11" s="20"/>
      <c r="AB11" s="20"/>
      <c r="AC11" s="28"/>
    </row>
    <row r="12" spans="1:29" s="60" customFormat="1" ht="20.100000000000001" customHeight="1" x14ac:dyDescent="0.2">
      <c r="A12" s="242"/>
      <c r="B12" s="5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2"/>
      <c r="X12" s="65"/>
      <c r="Y12" s="65"/>
      <c r="Z12" s="65"/>
      <c r="AA12" s="65"/>
      <c r="AB12" s="65"/>
      <c r="AC12" s="65"/>
    </row>
    <row r="13" spans="1:29" s="60" customFormat="1" ht="20.100000000000001" customHeight="1" x14ac:dyDescent="0.2">
      <c r="A13" s="536">
        <v>43591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6"/>
      <c r="X13" s="65"/>
      <c r="Y13" s="65"/>
      <c r="Z13" s="65"/>
      <c r="AA13" s="65"/>
      <c r="AB13" s="65"/>
      <c r="AC13" s="65"/>
    </row>
    <row r="14" spans="1:29" s="60" customFormat="1" ht="20.100000000000001" customHeight="1" x14ac:dyDescent="0.2">
      <c r="A14" s="242"/>
      <c r="B14" s="57" t="s">
        <v>151</v>
      </c>
      <c r="C14" s="38"/>
      <c r="D14" s="38"/>
      <c r="E14" s="38"/>
      <c r="F14" s="38"/>
      <c r="G14" s="38"/>
      <c r="H14" s="38"/>
      <c r="I14" s="38"/>
      <c r="J14" s="38"/>
      <c r="K14" s="38"/>
      <c r="L14" s="61"/>
      <c r="M14" s="61"/>
      <c r="N14" s="66"/>
      <c r="O14" s="66"/>
      <c r="P14" s="66"/>
      <c r="Q14" s="66"/>
      <c r="R14" s="66"/>
      <c r="S14" s="66"/>
      <c r="T14" s="66"/>
      <c r="U14" s="66"/>
      <c r="V14" s="53"/>
      <c r="W14" s="62"/>
      <c r="X14" s="65"/>
      <c r="Y14" s="65"/>
      <c r="Z14" s="65"/>
      <c r="AA14" s="65"/>
      <c r="AB14" s="65"/>
      <c r="AC14" s="65"/>
    </row>
    <row r="15" spans="1:29" s="60" customFormat="1" ht="20.100000000000001" customHeight="1" thickBot="1" x14ac:dyDescent="0.25">
      <c r="A15" s="442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2"/>
      <c r="X15" s="65"/>
      <c r="Y15" s="65"/>
      <c r="Z15" s="65"/>
      <c r="AA15" s="65"/>
      <c r="AB15" s="65"/>
      <c r="AC15" s="65"/>
    </row>
    <row r="16" spans="1:29" ht="24.9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4.9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4.9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4.9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4.95" customHeight="1" x14ac:dyDescent="0.2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3"/>
      <c r="Y21" s="22"/>
      <c r="Z21" s="22"/>
      <c r="AA21" s="22"/>
      <c r="AB21" s="24"/>
      <c r="AC21" s="24"/>
    </row>
    <row r="22" spans="1:29" ht="24.95" customHeight="1" x14ac:dyDescent="0.2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2"/>
      <c r="AB22" s="24"/>
      <c r="AC22" s="24"/>
    </row>
    <row r="23" spans="1:29" ht="24.95" customHeight="1" x14ac:dyDescent="0.2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22"/>
      <c r="AB23" s="24"/>
      <c r="AC23" s="24"/>
    </row>
    <row r="24" spans="1:29" ht="24.95" customHeight="1" x14ac:dyDescent="0.2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2"/>
      <c r="Z24" s="22"/>
      <c r="AA24" s="22"/>
      <c r="AB24" s="24"/>
      <c r="AC24" s="24"/>
    </row>
    <row r="25" spans="1:29" ht="24.95" customHeight="1" x14ac:dyDescent="0.2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2"/>
      <c r="Z25" s="22"/>
      <c r="AA25" s="22"/>
      <c r="AB25" s="24"/>
      <c r="AC25" s="24"/>
    </row>
    <row r="1007" spans="1:27" ht="24.95" customHeight="1" x14ac:dyDescent="0.2">
      <c r="A1007" s="243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4.95" customHeight="1" x14ac:dyDescent="0.2">
      <c r="A1008" s="24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4.95" customHeight="1" x14ac:dyDescent="0.2">
      <c r="A1009" s="24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4.95" customHeight="1" x14ac:dyDescent="0.2">
      <c r="A1010" s="24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4.95" customHeight="1" x14ac:dyDescent="0.2">
      <c r="A1011" s="24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4.95" customHeight="1" x14ac:dyDescent="0.2">
      <c r="A1012" s="24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4.95" customHeight="1" x14ac:dyDescent="0.2">
      <c r="A1013" s="24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4.95" customHeight="1" x14ac:dyDescent="0.2">
      <c r="A1014" s="24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4.95" customHeight="1" x14ac:dyDescent="0.2">
      <c r="A1015" s="24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4.95" customHeight="1" x14ac:dyDescent="0.2">
      <c r="A1016" s="24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4.95" customHeight="1" x14ac:dyDescent="0.2">
      <c r="A1017" s="24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4.95" customHeight="1" x14ac:dyDescent="0.2">
      <c r="A1018" s="24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4.95" customHeight="1" x14ac:dyDescent="0.2">
      <c r="A1019" s="24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24.95" customHeight="1" x14ac:dyDescent="0.2">
      <c r="A1020" s="24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24.95" customHeight="1" x14ac:dyDescent="0.2">
      <c r="A1021" s="24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24.95" customHeight="1" x14ac:dyDescent="0.2">
      <c r="A1022" s="24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24.95" customHeight="1" x14ac:dyDescent="0.2">
      <c r="A1023" s="24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24.95" customHeight="1" x14ac:dyDescent="0.2">
      <c r="A1024" s="24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4.95" customHeight="1" x14ac:dyDescent="0.2">
      <c r="A1025" s="24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24.95" customHeight="1" x14ac:dyDescent="0.2">
      <c r="A1026" s="24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</sheetData>
  <sheetProtection algorithmName="SHA-512" hashValue="19d9L9d8qr7Rv8pTYDvqrczpHnck0STS7NPjlErbbF5t50VF8/04KtWvqJ3emtuSJykxzpGqvBj1qxWnDhfsEQ==" saltValue="REwvzP3vVJ15othGRHqPSQ==" spinCount="100000" sheet="1" objects="1" scenarios="1"/>
  <mergeCells count="18">
    <mergeCell ref="A1:W1"/>
    <mergeCell ref="A8:A9"/>
    <mergeCell ref="A5:W5"/>
    <mergeCell ref="A6:W6"/>
    <mergeCell ref="A7:W7"/>
    <mergeCell ref="B8:B9"/>
    <mergeCell ref="A2:W2"/>
    <mergeCell ref="A3:W3"/>
    <mergeCell ref="A15:W15"/>
    <mergeCell ref="A11:W11"/>
    <mergeCell ref="A4:W4"/>
    <mergeCell ref="C8:C9"/>
    <mergeCell ref="D8:G8"/>
    <mergeCell ref="H8:K8"/>
    <mergeCell ref="L8:O8"/>
    <mergeCell ref="P8:S8"/>
    <mergeCell ref="T8:W8"/>
    <mergeCell ref="A13:W1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showGridLines="0"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sqref="A1:E1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23" t="s">
        <v>115</v>
      </c>
      <c r="B1" s="394"/>
      <c r="C1" s="394"/>
      <c r="D1" s="394"/>
      <c r="E1" s="395"/>
      <c r="F1" s="3"/>
      <c r="G1" s="3"/>
      <c r="H1" s="3"/>
    </row>
    <row r="2" spans="1:16" ht="20.100000000000001" customHeight="1" x14ac:dyDescent="0.2">
      <c r="A2" s="326" t="s">
        <v>147</v>
      </c>
      <c r="B2" s="327"/>
      <c r="C2" s="327"/>
      <c r="D2" s="327"/>
      <c r="E2" s="384"/>
      <c r="F2" s="3"/>
      <c r="G2" s="3"/>
      <c r="H2" s="3"/>
    </row>
    <row r="3" spans="1:16" ht="20.100000000000001" customHeight="1" x14ac:dyDescent="0.25">
      <c r="A3" s="330" t="s">
        <v>148</v>
      </c>
      <c r="B3" s="454"/>
      <c r="C3" s="454"/>
      <c r="D3" s="454"/>
      <c r="E3" s="455"/>
      <c r="F3" s="17"/>
      <c r="G3" s="17"/>
      <c r="H3" s="17"/>
    </row>
    <row r="4" spans="1:16" ht="9.9499999999999993" customHeight="1" x14ac:dyDescent="0.2">
      <c r="A4" s="213"/>
      <c r="B4" s="211"/>
      <c r="C4" s="211"/>
      <c r="D4" s="211"/>
      <c r="E4" s="212"/>
      <c r="F4" s="102"/>
      <c r="G4" s="102"/>
      <c r="H4" s="102"/>
    </row>
    <row r="5" spans="1:16" ht="20.100000000000001" customHeight="1" x14ac:dyDescent="0.2">
      <c r="A5" s="338" t="s">
        <v>149</v>
      </c>
      <c r="B5" s="340"/>
      <c r="C5" s="340"/>
      <c r="D5" s="340"/>
      <c r="E5" s="341"/>
      <c r="F5" s="3"/>
      <c r="G5" s="3"/>
      <c r="H5" s="3"/>
    </row>
    <row r="6" spans="1:16" ht="20.100000000000001" customHeight="1" x14ac:dyDescent="0.2">
      <c r="A6" s="319" t="s">
        <v>116</v>
      </c>
      <c r="B6" s="321"/>
      <c r="C6" s="321"/>
      <c r="D6" s="321"/>
      <c r="E6" s="322"/>
      <c r="F6" s="16"/>
      <c r="G6" s="16"/>
      <c r="H6" s="16"/>
    </row>
    <row r="7" spans="1:16" ht="9.9499999999999993" customHeight="1" x14ac:dyDescent="0.2">
      <c r="A7" s="381"/>
      <c r="B7" s="459"/>
      <c r="C7" s="459"/>
      <c r="D7" s="459"/>
      <c r="E7" s="460"/>
      <c r="F7" s="3"/>
      <c r="G7" s="3"/>
      <c r="H7" s="102"/>
    </row>
    <row r="8" spans="1:16" s="50" customFormat="1" ht="15" customHeight="1" x14ac:dyDescent="0.2">
      <c r="A8" s="219" t="s">
        <v>20</v>
      </c>
      <c r="B8" s="217" t="s">
        <v>0</v>
      </c>
      <c r="C8" s="393" t="s">
        <v>34</v>
      </c>
      <c r="D8" s="531"/>
      <c r="E8" s="237" t="s">
        <v>22</v>
      </c>
      <c r="F8" s="49"/>
      <c r="G8" s="49"/>
      <c r="H8" s="49"/>
    </row>
    <row r="9" spans="1:16" s="60" customFormat="1" ht="24.95" customHeight="1" x14ac:dyDescent="0.2">
      <c r="A9" s="214">
        <v>1</v>
      </c>
      <c r="B9" s="76" t="s">
        <v>154</v>
      </c>
      <c r="C9" s="532" t="s">
        <v>153</v>
      </c>
      <c r="D9" s="533"/>
      <c r="E9" s="183"/>
      <c r="F9" s="100"/>
      <c r="G9" s="51"/>
      <c r="H9" s="28"/>
      <c r="I9" s="28"/>
      <c r="J9" s="28"/>
      <c r="K9" s="28"/>
      <c r="L9" s="28"/>
      <c r="M9" s="28"/>
      <c r="N9" s="28"/>
      <c r="O9" s="28"/>
      <c r="P9" s="28"/>
    </row>
    <row r="10" spans="1:16" ht="20.100000000000001" customHeight="1" x14ac:dyDescent="0.2">
      <c r="A10" s="376" t="s">
        <v>150</v>
      </c>
      <c r="B10" s="377"/>
      <c r="C10" s="377"/>
      <c r="D10" s="377"/>
      <c r="E10" s="378"/>
      <c r="F10" s="20"/>
      <c r="G10" s="20"/>
      <c r="H10" s="20"/>
    </row>
    <row r="11" spans="1:16" s="71" customFormat="1" ht="20.100000000000001" customHeight="1" x14ac:dyDescent="0.2">
      <c r="A11" s="72"/>
      <c r="B11" s="73"/>
      <c r="C11" s="74"/>
      <c r="D11" s="74"/>
      <c r="E11" s="75"/>
    </row>
    <row r="12" spans="1:16" s="71" customFormat="1" ht="20.100000000000001" customHeight="1" x14ac:dyDescent="0.2">
      <c r="A12" s="538">
        <v>43591</v>
      </c>
      <c r="B12" s="461"/>
      <c r="C12" s="461"/>
      <c r="D12" s="461"/>
      <c r="E12" s="462"/>
    </row>
    <row r="13" spans="1:16" s="71" customFormat="1" ht="20.100000000000001" customHeight="1" x14ac:dyDescent="0.2">
      <c r="A13" s="70"/>
      <c r="B13" s="45" t="s">
        <v>151</v>
      </c>
      <c r="C13" s="68"/>
      <c r="D13" s="68"/>
      <c r="E13" s="69"/>
    </row>
    <row r="14" spans="1:16" s="71" customFormat="1" ht="20.100000000000001" customHeight="1" thickBot="1" x14ac:dyDescent="0.25">
      <c r="A14" s="456"/>
      <c r="B14" s="457"/>
      <c r="C14" s="457"/>
      <c r="D14" s="457"/>
      <c r="E14" s="458"/>
    </row>
    <row r="27" spans="1:1" ht="15" customHeight="1" x14ac:dyDescent="0.2">
      <c r="A27" s="44"/>
    </row>
  </sheetData>
  <sheetProtection algorithmName="SHA-512" hashValue="1Ao++H9XN+D7Bftk8rA9YZcfB81I0atZgZMZ+AxN9zwFoRHJL56xa+aPV4jXg17LbrbQDbb8fCVW+B4YZvghJg==" saltValue="GgP91Y/RPcIJre1/E/1GHw==" spinCount="100000" sheet="1" objects="1" scenarios="1"/>
  <mergeCells count="11">
    <mergeCell ref="A7:E7"/>
    <mergeCell ref="A1:E1"/>
    <mergeCell ref="A2:E2"/>
    <mergeCell ref="A3:E3"/>
    <mergeCell ref="A5:E5"/>
    <mergeCell ref="A6:E6"/>
    <mergeCell ref="A10:E10"/>
    <mergeCell ref="A12:E12"/>
    <mergeCell ref="A14:E14"/>
    <mergeCell ref="C8:D8"/>
    <mergeCell ref="C9:D9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8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 x14ac:dyDescent="0.2"/>
  <cols>
    <col min="1" max="1" width="3.7109375" style="104" customWidth="1"/>
    <col min="2" max="2" width="6.7109375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19" t="s">
        <v>99</v>
      </c>
      <c r="B1" s="474"/>
      <c r="C1" s="474"/>
      <c r="D1" s="474"/>
      <c r="E1" s="475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22" t="s">
        <v>147</v>
      </c>
      <c r="B2" s="476"/>
      <c r="C2" s="476"/>
      <c r="D2" s="476"/>
      <c r="E2" s="477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25" t="s">
        <v>148</v>
      </c>
      <c r="B3" s="478"/>
      <c r="C3" s="478"/>
      <c r="D3" s="478"/>
      <c r="E3" s="479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305"/>
      <c r="B4" s="482"/>
      <c r="C4" s="482"/>
      <c r="D4" s="482"/>
      <c r="E4" s="483"/>
      <c r="F4" s="128"/>
      <c r="G4" s="109"/>
      <c r="H4" s="109"/>
      <c r="I4" s="109"/>
      <c r="J4" s="109"/>
      <c r="K4" s="109"/>
      <c r="L4" s="109"/>
      <c r="M4" s="109"/>
      <c r="N4" s="103"/>
      <c r="O4" s="103"/>
      <c r="P4" s="103"/>
    </row>
    <row r="5" spans="1:16" ht="20.100000000000001" customHeight="1" x14ac:dyDescent="0.2">
      <c r="A5" s="308" t="s">
        <v>149</v>
      </c>
      <c r="B5" s="482"/>
      <c r="C5" s="482"/>
      <c r="D5" s="482"/>
      <c r="E5" s="483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294" t="s">
        <v>41</v>
      </c>
      <c r="B6" s="303"/>
      <c r="C6" s="303"/>
      <c r="D6" s="303"/>
      <c r="E6" s="30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486"/>
      <c r="B7" s="487"/>
      <c r="C7" s="487"/>
      <c r="D7" s="487"/>
      <c r="E7" s="488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32" t="s">
        <v>20</v>
      </c>
      <c r="C8" s="132" t="s">
        <v>0</v>
      </c>
      <c r="D8" s="133" t="s">
        <v>25</v>
      </c>
      <c r="E8" s="134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38">
        <v>1</v>
      </c>
      <c r="C9" s="139" t="s">
        <v>162</v>
      </c>
      <c r="D9" s="145"/>
      <c r="E9" s="146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ht="15" customHeight="1" x14ac:dyDescent="0.2">
      <c r="A10" s="489" t="s">
        <v>150</v>
      </c>
      <c r="B10" s="490"/>
      <c r="C10" s="490"/>
      <c r="D10" s="490"/>
      <c r="E10" s="491"/>
      <c r="F10" s="141"/>
    </row>
    <row r="11" spans="1:16" s="122" customFormat="1" ht="15" customHeight="1" x14ac:dyDescent="0.2">
      <c r="A11" s="142"/>
      <c r="B11" s="147"/>
      <c r="C11" s="121"/>
      <c r="D11" s="147"/>
      <c r="E11" s="143"/>
      <c r="F11" s="121"/>
    </row>
    <row r="12" spans="1:16" s="122" customFormat="1" ht="15" customHeight="1" x14ac:dyDescent="0.2">
      <c r="A12" s="541">
        <v>43591</v>
      </c>
      <c r="B12" s="492"/>
      <c r="C12" s="492"/>
      <c r="D12" s="492"/>
      <c r="E12" s="493"/>
      <c r="F12" s="121"/>
    </row>
    <row r="13" spans="1:16" s="122" customFormat="1" ht="15" customHeight="1" x14ac:dyDescent="0.2">
      <c r="A13" s="142"/>
      <c r="B13" s="534" t="s">
        <v>151</v>
      </c>
      <c r="C13" s="534"/>
      <c r="D13" s="144"/>
      <c r="E13" s="143"/>
    </row>
    <row r="14" spans="1:16" s="122" customFormat="1" ht="15" customHeight="1" thickBot="1" x14ac:dyDescent="0.25">
      <c r="A14" s="496"/>
      <c r="B14" s="497"/>
      <c r="C14" s="497"/>
      <c r="D14" s="497"/>
      <c r="E14" s="498"/>
    </row>
    <row r="15" spans="1:16" ht="15" customHeight="1" x14ac:dyDescent="0.2"/>
    <row r="16" spans="1:16" ht="15" customHeight="1" x14ac:dyDescent="0.2"/>
    <row r="17" ht="15" customHeight="1" x14ac:dyDescent="0.2"/>
    <row r="18" ht="15" customHeight="1" x14ac:dyDescent="0.2"/>
  </sheetData>
  <sheetProtection algorithmName="SHA-512" hashValue="lGqOuO3XVP+p71UGJW9ezITFtixvg/UCcnkjL+gZpeJcZHzFnXOPdV0lpHvVayqBJr6bwQl2ejJA0UId8ydyDQ==" saltValue="cKGJWIbB/j2blqVnzeylGA==" spinCount="100000" sheet="1" objects="1" scenarios="1"/>
  <mergeCells count="11">
    <mergeCell ref="A6:E6"/>
    <mergeCell ref="A1:E1"/>
    <mergeCell ref="A2:E2"/>
    <mergeCell ref="A3:E3"/>
    <mergeCell ref="A4:E4"/>
    <mergeCell ref="A5:E5"/>
    <mergeCell ref="A7:E7"/>
    <mergeCell ref="A10:E10"/>
    <mergeCell ref="A12:E12"/>
    <mergeCell ref="B13:C13"/>
    <mergeCell ref="A14:E14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T1017"/>
  <sheetViews>
    <sheetView showGridLines="0" zoomScaleNormal="100" zoomScaleSheetLayoutView="50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sqref="A1:P1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6.7109375" style="4" customWidth="1"/>
    <col min="16" max="16" width="7.7109375" style="11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23" t="s">
        <v>70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5"/>
    </row>
    <row r="2" spans="1:20" ht="20.100000000000001" customHeight="1" x14ac:dyDescent="0.2">
      <c r="A2" s="326" t="s">
        <v>147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84"/>
      <c r="Q2" s="5"/>
      <c r="R2" s="5"/>
      <c r="S2" s="5"/>
      <c r="T2" s="5"/>
    </row>
    <row r="3" spans="1:20" ht="20.100000000000001" customHeight="1" x14ac:dyDescent="0.2">
      <c r="A3" s="330" t="s">
        <v>148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85"/>
      <c r="Q3" s="7"/>
      <c r="R3" s="7"/>
      <c r="S3" s="7"/>
      <c r="T3" s="7"/>
    </row>
    <row r="4" spans="1:20" ht="9.9499999999999993" customHeight="1" x14ac:dyDescent="0.2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86"/>
      <c r="Q4" s="7"/>
      <c r="R4" s="7"/>
      <c r="S4" s="7"/>
      <c r="T4" s="7"/>
    </row>
    <row r="5" spans="1:20" ht="20.100000000000001" customHeight="1" x14ac:dyDescent="0.2">
      <c r="A5" s="338" t="s">
        <v>149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87"/>
      <c r="Q5" s="8"/>
      <c r="R5" s="8"/>
      <c r="S5" s="8"/>
      <c r="T5" s="8"/>
    </row>
    <row r="6" spans="1:20" ht="20.100000000000001" customHeight="1" x14ac:dyDescent="0.2">
      <c r="A6" s="319" t="s">
        <v>136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80"/>
      <c r="Q6" s="9"/>
      <c r="R6" s="9"/>
      <c r="S6" s="9"/>
      <c r="T6" s="9"/>
    </row>
    <row r="7" spans="1:20" ht="9.9499999999999993" customHeight="1" x14ac:dyDescent="0.2">
      <c r="A7" s="38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3"/>
      <c r="Q7" s="9"/>
      <c r="R7" s="10"/>
      <c r="S7" s="9"/>
      <c r="T7" s="9"/>
    </row>
    <row r="8" spans="1:20" ht="15" customHeight="1" x14ac:dyDescent="0.2">
      <c r="A8" s="388"/>
      <c r="B8" s="350" t="s">
        <v>0</v>
      </c>
      <c r="C8" s="350" t="s">
        <v>57</v>
      </c>
      <c r="D8" s="349" t="s">
        <v>49</v>
      </c>
      <c r="E8" s="349" t="s">
        <v>50</v>
      </c>
      <c r="F8" s="349" t="s">
        <v>15</v>
      </c>
      <c r="G8" s="349" t="s">
        <v>7</v>
      </c>
      <c r="H8" s="349" t="s">
        <v>8</v>
      </c>
      <c r="I8" s="349" t="s">
        <v>9</v>
      </c>
      <c r="J8" s="349" t="s">
        <v>10</v>
      </c>
      <c r="K8" s="349" t="s">
        <v>6</v>
      </c>
      <c r="L8" s="349" t="s">
        <v>5</v>
      </c>
      <c r="M8" s="349" t="s">
        <v>4</v>
      </c>
      <c r="N8" s="349" t="s">
        <v>3</v>
      </c>
      <c r="O8" s="393" t="s">
        <v>2</v>
      </c>
      <c r="P8" s="375" t="s">
        <v>11</v>
      </c>
    </row>
    <row r="9" spans="1:20" ht="15" customHeight="1" x14ac:dyDescent="0.2">
      <c r="A9" s="388"/>
      <c r="B9" s="350"/>
      <c r="C9" s="350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93"/>
      <c r="P9" s="375"/>
    </row>
    <row r="10" spans="1:20" ht="24.95" customHeight="1" x14ac:dyDescent="0.2">
      <c r="A10" s="389">
        <v>1</v>
      </c>
      <c r="B10" s="392" t="s">
        <v>154</v>
      </c>
      <c r="C10" s="78" t="s">
        <v>35</v>
      </c>
      <c r="D10" s="265">
        <v>17</v>
      </c>
      <c r="E10" s="265">
        <v>17</v>
      </c>
      <c r="F10" s="266">
        <v>100</v>
      </c>
      <c r="G10" s="265">
        <v>10</v>
      </c>
      <c r="H10" s="265">
        <v>12</v>
      </c>
      <c r="I10" s="265">
        <v>9</v>
      </c>
      <c r="J10" s="265">
        <v>10</v>
      </c>
      <c r="K10" s="265">
        <v>25</v>
      </c>
      <c r="L10" s="265">
        <v>6</v>
      </c>
      <c r="M10" s="265">
        <v>9</v>
      </c>
      <c r="N10" s="265">
        <v>4</v>
      </c>
      <c r="O10" s="292">
        <v>0</v>
      </c>
      <c r="P10" s="293">
        <v>60</v>
      </c>
    </row>
    <row r="11" spans="1:20" ht="24.95" customHeight="1" x14ac:dyDescent="0.2">
      <c r="A11" s="390"/>
      <c r="B11" s="392"/>
      <c r="C11" s="78" t="s">
        <v>36</v>
      </c>
      <c r="D11" s="265">
        <v>21</v>
      </c>
      <c r="E11" s="265">
        <v>21</v>
      </c>
      <c r="F11" s="266">
        <v>100</v>
      </c>
      <c r="G11" s="265">
        <v>15</v>
      </c>
      <c r="H11" s="265">
        <v>26</v>
      </c>
      <c r="I11" s="265">
        <v>21</v>
      </c>
      <c r="J11" s="265">
        <v>13</v>
      </c>
      <c r="K11" s="265">
        <v>8</v>
      </c>
      <c r="L11" s="265">
        <v>15</v>
      </c>
      <c r="M11" s="265">
        <v>4</v>
      </c>
      <c r="N11" s="265">
        <v>3</v>
      </c>
      <c r="O11" s="292">
        <v>0</v>
      </c>
      <c r="P11" s="293">
        <v>69.17</v>
      </c>
    </row>
    <row r="12" spans="1:20" ht="24.95" customHeight="1" x14ac:dyDescent="0.2">
      <c r="A12" s="391"/>
      <c r="B12" s="392"/>
      <c r="C12" s="78" t="s">
        <v>56</v>
      </c>
      <c r="D12" s="265">
        <v>38</v>
      </c>
      <c r="E12" s="265">
        <v>38</v>
      </c>
      <c r="F12" s="266">
        <v>100</v>
      </c>
      <c r="G12" s="265">
        <v>25</v>
      </c>
      <c r="H12" s="265">
        <v>38</v>
      </c>
      <c r="I12" s="265">
        <v>30</v>
      </c>
      <c r="J12" s="265">
        <v>23</v>
      </c>
      <c r="K12" s="265">
        <v>33</v>
      </c>
      <c r="L12" s="265">
        <v>21</v>
      </c>
      <c r="M12" s="265">
        <v>13</v>
      </c>
      <c r="N12" s="265">
        <v>7</v>
      </c>
      <c r="O12" s="292">
        <v>0</v>
      </c>
      <c r="P12" s="293">
        <v>65.069999999999993</v>
      </c>
    </row>
    <row r="13" spans="1:20" ht="20.100000000000001" customHeight="1" x14ac:dyDescent="0.2">
      <c r="A13" s="376" t="s">
        <v>150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8"/>
    </row>
    <row r="14" spans="1:20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91"/>
      <c r="Q14" s="59"/>
      <c r="R14" s="58"/>
      <c r="S14" s="58"/>
      <c r="T14" s="58"/>
    </row>
    <row r="15" spans="1:20" s="60" customFormat="1" ht="20.100000000000001" customHeight="1" x14ac:dyDescent="0.2">
      <c r="A15" s="536">
        <v>43591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6"/>
      <c r="Q15" s="59"/>
      <c r="R15" s="58"/>
      <c r="S15" s="58"/>
      <c r="T15" s="58"/>
    </row>
    <row r="16" spans="1:20" s="60" customFormat="1" ht="20.100000000000001" customHeight="1" x14ac:dyDescent="0.2">
      <c r="A16" s="54"/>
      <c r="B16" s="45" t="s">
        <v>151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91"/>
      <c r="Q16" s="59"/>
      <c r="R16" s="58"/>
      <c r="S16" s="58"/>
      <c r="T16" s="58"/>
    </row>
    <row r="17" spans="1:20" s="60" customFormat="1" ht="20.100000000000001" customHeight="1" thickBot="1" x14ac:dyDescent="0.25">
      <c r="A17" s="357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79"/>
      <c r="Q17" s="59"/>
      <c r="R17" s="58"/>
      <c r="S17" s="58"/>
      <c r="T17" s="58"/>
    </row>
    <row r="998" spans="1:20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</sheetData>
  <sheetProtection algorithmName="SHA-512" hashValue="oUf17coXJlTmkuc6UMI6tU5WXf2/x2KQSYo1YufNG3HhBBEp98tB+0bgqeQt9l0KeByLOXhTtIHoDoob8jj0lw==" saltValue="D/NqlIMk5yY2+e1UPdopVA==" spinCount="100000" sheet="1" objects="1" scenarios="1"/>
  <mergeCells count="28">
    <mergeCell ref="B10:B12"/>
    <mergeCell ref="K8:K9"/>
    <mergeCell ref="G8:G9"/>
    <mergeCell ref="N8:N9"/>
    <mergeCell ref="O8:O9"/>
    <mergeCell ref="F8:F9"/>
    <mergeCell ref="L8:L9"/>
    <mergeCell ref="D8:D9"/>
    <mergeCell ref="E8:E9"/>
    <mergeCell ref="H8:H9"/>
    <mergeCell ref="I8:I9"/>
    <mergeCell ref="J8:J9"/>
    <mergeCell ref="P8:P9"/>
    <mergeCell ref="A1:P1"/>
    <mergeCell ref="A13:P13"/>
    <mergeCell ref="A17:P17"/>
    <mergeCell ref="A6:P6"/>
    <mergeCell ref="A7:P7"/>
    <mergeCell ref="A2:P2"/>
    <mergeCell ref="A3:P3"/>
    <mergeCell ref="A4:P4"/>
    <mergeCell ref="A5:P5"/>
    <mergeCell ref="A15:P15"/>
    <mergeCell ref="C8:C9"/>
    <mergeCell ref="A8:A9"/>
    <mergeCell ref="B8:B9"/>
    <mergeCell ref="A10:A12"/>
    <mergeCell ref="M8:M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35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23" t="s">
        <v>138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5"/>
    </row>
    <row r="2" spans="1:23" ht="20.100000000000001" customHeight="1" x14ac:dyDescent="0.2">
      <c r="A2" s="326" t="s">
        <v>147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9"/>
      <c r="S2" s="5"/>
      <c r="T2" s="5"/>
      <c r="U2" s="5"/>
      <c r="V2" s="5"/>
      <c r="W2" s="5"/>
    </row>
    <row r="3" spans="1:23" ht="20.100000000000001" customHeight="1" x14ac:dyDescent="0.2">
      <c r="A3" s="330" t="s">
        <v>148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3"/>
      <c r="S3" s="7"/>
      <c r="T3" s="7"/>
      <c r="U3" s="7"/>
      <c r="V3" s="7"/>
      <c r="W3" s="7"/>
    </row>
    <row r="4" spans="1:23" ht="9.9499999999999993" customHeight="1" x14ac:dyDescent="0.2">
      <c r="A4" s="334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7"/>
      <c r="S4" s="7"/>
      <c r="T4" s="7"/>
      <c r="U4" s="7"/>
      <c r="V4" s="7"/>
      <c r="W4" s="7"/>
    </row>
    <row r="5" spans="1:23" ht="20.100000000000001" customHeight="1" x14ac:dyDescent="0.2">
      <c r="A5" s="338" t="s">
        <v>149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1"/>
      <c r="S5" s="8"/>
      <c r="T5" s="8"/>
      <c r="U5" s="8"/>
      <c r="V5" s="8"/>
      <c r="W5" s="8"/>
    </row>
    <row r="6" spans="1:23" ht="20.100000000000001" customHeight="1" x14ac:dyDescent="0.2">
      <c r="A6" s="319" t="s">
        <v>137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  <c r="S6" s="281"/>
      <c r="T6" s="281"/>
      <c r="U6" s="281"/>
      <c r="V6" s="281"/>
      <c r="W6" s="281"/>
    </row>
    <row r="7" spans="1:23" ht="9.9499999999999993" customHeight="1" x14ac:dyDescent="0.2">
      <c r="A7" s="342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7"/>
      <c r="S7" s="281"/>
      <c r="T7" s="281"/>
      <c r="U7" s="10"/>
      <c r="V7" s="281"/>
      <c r="W7" s="281"/>
    </row>
    <row r="8" spans="1:23" ht="15" customHeight="1" x14ac:dyDescent="0.2">
      <c r="A8" s="396"/>
      <c r="B8" s="398" t="s">
        <v>13</v>
      </c>
      <c r="C8" s="399"/>
      <c r="D8" s="401" t="s">
        <v>55</v>
      </c>
      <c r="E8" s="403" t="s">
        <v>32</v>
      </c>
      <c r="F8" s="403" t="s">
        <v>15</v>
      </c>
      <c r="G8" s="403" t="s">
        <v>7</v>
      </c>
      <c r="H8" s="403" t="s">
        <v>8</v>
      </c>
      <c r="I8" s="403" t="s">
        <v>9</v>
      </c>
      <c r="J8" s="403" t="s">
        <v>10</v>
      </c>
      <c r="K8" s="403" t="s">
        <v>6</v>
      </c>
      <c r="L8" s="403" t="s">
        <v>5</v>
      </c>
      <c r="M8" s="403" t="s">
        <v>4</v>
      </c>
      <c r="N8" s="403" t="s">
        <v>3</v>
      </c>
      <c r="O8" s="403" t="s">
        <v>2</v>
      </c>
      <c r="P8" s="403" t="s">
        <v>38</v>
      </c>
      <c r="Q8" s="403" t="s">
        <v>12</v>
      </c>
      <c r="R8" s="408" t="s">
        <v>11</v>
      </c>
    </row>
    <row r="9" spans="1:23" ht="15" customHeight="1" x14ac:dyDescent="0.2">
      <c r="A9" s="397"/>
      <c r="B9" s="398"/>
      <c r="C9" s="400"/>
      <c r="D9" s="402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9"/>
    </row>
    <row r="10" spans="1:23" ht="15" customHeight="1" x14ac:dyDescent="0.2">
      <c r="A10" s="389">
        <v>1</v>
      </c>
      <c r="B10" s="405" t="s">
        <v>155</v>
      </c>
      <c r="C10" s="89" t="s">
        <v>35</v>
      </c>
      <c r="D10" s="77">
        <v>17</v>
      </c>
      <c r="E10" s="77">
        <v>17</v>
      </c>
      <c r="F10" s="90">
        <v>100</v>
      </c>
      <c r="G10" s="77">
        <v>1</v>
      </c>
      <c r="H10" s="77">
        <v>1</v>
      </c>
      <c r="I10" s="77">
        <v>3</v>
      </c>
      <c r="J10" s="77">
        <v>1</v>
      </c>
      <c r="K10" s="77">
        <v>6</v>
      </c>
      <c r="L10" s="77">
        <v>1</v>
      </c>
      <c r="M10" s="77">
        <v>4</v>
      </c>
      <c r="N10" s="77">
        <v>0</v>
      </c>
      <c r="O10" s="77">
        <v>0</v>
      </c>
      <c r="P10" s="77">
        <v>17</v>
      </c>
      <c r="Q10" s="77">
        <v>73</v>
      </c>
      <c r="R10" s="91">
        <v>53.68</v>
      </c>
    </row>
    <row r="11" spans="1:23" ht="15" customHeight="1" x14ac:dyDescent="0.2">
      <c r="A11" s="390"/>
      <c r="B11" s="406"/>
      <c r="C11" s="89" t="s">
        <v>36</v>
      </c>
      <c r="D11" s="77">
        <v>21</v>
      </c>
      <c r="E11" s="77">
        <v>21</v>
      </c>
      <c r="F11" s="90">
        <v>100</v>
      </c>
      <c r="G11" s="77">
        <v>1</v>
      </c>
      <c r="H11" s="77">
        <v>2</v>
      </c>
      <c r="I11" s="77">
        <v>7</v>
      </c>
      <c r="J11" s="77">
        <v>2</v>
      </c>
      <c r="K11" s="77">
        <v>3</v>
      </c>
      <c r="L11" s="77">
        <v>5</v>
      </c>
      <c r="M11" s="77">
        <v>0</v>
      </c>
      <c r="N11" s="77">
        <v>1</v>
      </c>
      <c r="O11" s="77">
        <v>0</v>
      </c>
      <c r="P11" s="77">
        <v>21</v>
      </c>
      <c r="Q11" s="77">
        <v>102</v>
      </c>
      <c r="R11" s="91">
        <v>60.71</v>
      </c>
    </row>
    <row r="12" spans="1:23" ht="15" customHeight="1" x14ac:dyDescent="0.2">
      <c r="A12" s="391"/>
      <c r="B12" s="407"/>
      <c r="C12" s="89" t="s">
        <v>56</v>
      </c>
      <c r="D12" s="77">
        <v>38</v>
      </c>
      <c r="E12" s="77">
        <v>38</v>
      </c>
      <c r="F12" s="90">
        <v>100</v>
      </c>
      <c r="G12" s="77">
        <v>2</v>
      </c>
      <c r="H12" s="77">
        <v>3</v>
      </c>
      <c r="I12" s="77">
        <v>10</v>
      </c>
      <c r="J12" s="77">
        <v>3</v>
      </c>
      <c r="K12" s="77">
        <v>9</v>
      </c>
      <c r="L12" s="77">
        <v>6</v>
      </c>
      <c r="M12" s="77">
        <v>4</v>
      </c>
      <c r="N12" s="77">
        <v>1</v>
      </c>
      <c r="O12" s="77">
        <v>0</v>
      </c>
      <c r="P12" s="77">
        <v>38</v>
      </c>
      <c r="Q12" s="77">
        <v>175</v>
      </c>
      <c r="R12" s="91">
        <v>57.57</v>
      </c>
    </row>
    <row r="13" spans="1:23" ht="15" customHeight="1" x14ac:dyDescent="0.2">
      <c r="A13" s="389">
        <v>2</v>
      </c>
      <c r="B13" s="405" t="s">
        <v>156</v>
      </c>
      <c r="C13" s="89" t="s">
        <v>35</v>
      </c>
      <c r="D13" s="77">
        <v>12</v>
      </c>
      <c r="E13" s="77">
        <v>12</v>
      </c>
      <c r="F13" s="90">
        <v>100</v>
      </c>
      <c r="G13" s="77">
        <v>1</v>
      </c>
      <c r="H13" s="77">
        <v>1</v>
      </c>
      <c r="I13" s="77">
        <v>0</v>
      </c>
      <c r="J13" s="77">
        <v>4</v>
      </c>
      <c r="K13" s="77">
        <v>2</v>
      </c>
      <c r="L13" s="77">
        <v>0</v>
      </c>
      <c r="M13" s="77">
        <v>3</v>
      </c>
      <c r="N13" s="77">
        <v>1</v>
      </c>
      <c r="O13" s="77">
        <v>0</v>
      </c>
      <c r="P13" s="77">
        <v>12</v>
      </c>
      <c r="Q13" s="77">
        <v>50</v>
      </c>
      <c r="R13" s="91">
        <v>52.08</v>
      </c>
    </row>
    <row r="14" spans="1:23" ht="15" customHeight="1" x14ac:dyDescent="0.2">
      <c r="A14" s="390"/>
      <c r="B14" s="406"/>
      <c r="C14" s="89" t="s">
        <v>36</v>
      </c>
      <c r="D14" s="77">
        <v>10</v>
      </c>
      <c r="E14" s="77">
        <v>10</v>
      </c>
      <c r="F14" s="90">
        <v>100</v>
      </c>
      <c r="G14" s="77">
        <v>1</v>
      </c>
      <c r="H14" s="77">
        <v>3</v>
      </c>
      <c r="I14" s="77">
        <v>2</v>
      </c>
      <c r="J14" s="77">
        <v>3</v>
      </c>
      <c r="K14" s="77">
        <v>0</v>
      </c>
      <c r="L14" s="77">
        <v>1</v>
      </c>
      <c r="M14" s="77">
        <v>0</v>
      </c>
      <c r="N14" s="77">
        <v>0</v>
      </c>
      <c r="O14" s="77">
        <v>0</v>
      </c>
      <c r="P14" s="77">
        <v>10</v>
      </c>
      <c r="Q14" s="77">
        <v>59</v>
      </c>
      <c r="R14" s="91">
        <v>73.75</v>
      </c>
    </row>
    <row r="15" spans="1:23" ht="15" customHeight="1" x14ac:dyDescent="0.2">
      <c r="A15" s="391"/>
      <c r="B15" s="407"/>
      <c r="C15" s="89" t="s">
        <v>56</v>
      </c>
      <c r="D15" s="77">
        <v>22</v>
      </c>
      <c r="E15" s="77">
        <v>22</v>
      </c>
      <c r="F15" s="90">
        <v>100</v>
      </c>
      <c r="G15" s="77">
        <v>2</v>
      </c>
      <c r="H15" s="77">
        <v>4</v>
      </c>
      <c r="I15" s="77">
        <v>2</v>
      </c>
      <c r="J15" s="77">
        <v>7</v>
      </c>
      <c r="K15" s="77">
        <v>2</v>
      </c>
      <c r="L15" s="77">
        <v>1</v>
      </c>
      <c r="M15" s="77">
        <v>3</v>
      </c>
      <c r="N15" s="77">
        <v>1</v>
      </c>
      <c r="O15" s="77">
        <v>0</v>
      </c>
      <c r="P15" s="77">
        <v>22</v>
      </c>
      <c r="Q15" s="77">
        <v>109</v>
      </c>
      <c r="R15" s="91">
        <v>61.93</v>
      </c>
    </row>
    <row r="16" spans="1:23" ht="15" customHeight="1" x14ac:dyDescent="0.2">
      <c r="A16" s="389">
        <v>3</v>
      </c>
      <c r="B16" s="405" t="s">
        <v>157</v>
      </c>
      <c r="C16" s="89" t="s">
        <v>35</v>
      </c>
      <c r="D16" s="77">
        <v>17</v>
      </c>
      <c r="E16" s="77">
        <v>17</v>
      </c>
      <c r="F16" s="90">
        <v>100</v>
      </c>
      <c r="G16" s="77">
        <v>3</v>
      </c>
      <c r="H16" s="77">
        <v>1</v>
      </c>
      <c r="I16" s="77">
        <v>3</v>
      </c>
      <c r="J16" s="77">
        <v>1</v>
      </c>
      <c r="K16" s="77">
        <v>4</v>
      </c>
      <c r="L16" s="77">
        <v>3</v>
      </c>
      <c r="M16" s="77">
        <v>2</v>
      </c>
      <c r="N16" s="77">
        <v>0</v>
      </c>
      <c r="O16" s="77">
        <v>0</v>
      </c>
      <c r="P16" s="77">
        <v>17</v>
      </c>
      <c r="Q16" s="77">
        <v>83</v>
      </c>
      <c r="R16" s="91">
        <v>61.03</v>
      </c>
    </row>
    <row r="17" spans="1:23" ht="15" customHeight="1" x14ac:dyDescent="0.2">
      <c r="A17" s="390"/>
      <c r="B17" s="406"/>
      <c r="C17" s="89" t="s">
        <v>36</v>
      </c>
      <c r="D17" s="77">
        <v>21</v>
      </c>
      <c r="E17" s="77">
        <v>21</v>
      </c>
      <c r="F17" s="90">
        <v>100</v>
      </c>
      <c r="G17" s="77">
        <v>4</v>
      </c>
      <c r="H17" s="77">
        <v>5</v>
      </c>
      <c r="I17" s="77">
        <v>4</v>
      </c>
      <c r="J17" s="77">
        <v>1</v>
      </c>
      <c r="K17" s="77">
        <v>1</v>
      </c>
      <c r="L17" s="77">
        <v>4</v>
      </c>
      <c r="M17" s="77">
        <v>1</v>
      </c>
      <c r="N17" s="77">
        <v>1</v>
      </c>
      <c r="O17" s="77">
        <v>0</v>
      </c>
      <c r="P17" s="77">
        <v>21</v>
      </c>
      <c r="Q17" s="77">
        <v>115</v>
      </c>
      <c r="R17" s="91">
        <v>68.45</v>
      </c>
    </row>
    <row r="18" spans="1:23" ht="15" customHeight="1" x14ac:dyDescent="0.2">
      <c r="A18" s="391"/>
      <c r="B18" s="407"/>
      <c r="C18" s="89" t="s">
        <v>56</v>
      </c>
      <c r="D18" s="77">
        <v>38</v>
      </c>
      <c r="E18" s="77">
        <v>38</v>
      </c>
      <c r="F18" s="90">
        <v>100</v>
      </c>
      <c r="G18" s="77">
        <v>7</v>
      </c>
      <c r="H18" s="77">
        <v>6</v>
      </c>
      <c r="I18" s="77">
        <v>7</v>
      </c>
      <c r="J18" s="77">
        <v>2</v>
      </c>
      <c r="K18" s="77">
        <v>5</v>
      </c>
      <c r="L18" s="77">
        <v>7</v>
      </c>
      <c r="M18" s="77">
        <v>3</v>
      </c>
      <c r="N18" s="77">
        <v>1</v>
      </c>
      <c r="O18" s="77">
        <v>0</v>
      </c>
      <c r="P18" s="77">
        <v>38</v>
      </c>
      <c r="Q18" s="77">
        <v>198</v>
      </c>
      <c r="R18" s="91">
        <v>65.13</v>
      </c>
    </row>
    <row r="19" spans="1:23" ht="15" customHeight="1" x14ac:dyDescent="0.2">
      <c r="A19" s="389">
        <v>4</v>
      </c>
      <c r="B19" s="405" t="s">
        <v>158</v>
      </c>
      <c r="C19" s="89" t="s">
        <v>35</v>
      </c>
      <c r="D19" s="77">
        <v>5</v>
      </c>
      <c r="E19" s="77">
        <v>5</v>
      </c>
      <c r="F19" s="90">
        <v>100</v>
      </c>
      <c r="G19" s="77">
        <v>3</v>
      </c>
      <c r="H19" s="77">
        <v>1</v>
      </c>
      <c r="I19" s="77">
        <v>0</v>
      </c>
      <c r="J19" s="77">
        <v>1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5</v>
      </c>
      <c r="Q19" s="77">
        <v>36</v>
      </c>
      <c r="R19" s="91">
        <v>90</v>
      </c>
    </row>
    <row r="20" spans="1:23" ht="15" customHeight="1" x14ac:dyDescent="0.2">
      <c r="A20" s="390"/>
      <c r="B20" s="406"/>
      <c r="C20" s="89" t="s">
        <v>36</v>
      </c>
      <c r="D20" s="77">
        <v>11</v>
      </c>
      <c r="E20" s="77">
        <v>11</v>
      </c>
      <c r="F20" s="90">
        <v>100</v>
      </c>
      <c r="G20" s="77">
        <v>5</v>
      </c>
      <c r="H20" s="77">
        <v>4</v>
      </c>
      <c r="I20" s="77">
        <v>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11</v>
      </c>
      <c r="Q20" s="77">
        <v>80</v>
      </c>
      <c r="R20" s="91">
        <v>90.91</v>
      </c>
    </row>
    <row r="21" spans="1:23" ht="15" customHeight="1" x14ac:dyDescent="0.2">
      <c r="A21" s="391"/>
      <c r="B21" s="407"/>
      <c r="C21" s="89" t="s">
        <v>56</v>
      </c>
      <c r="D21" s="77">
        <v>16</v>
      </c>
      <c r="E21" s="77">
        <v>16</v>
      </c>
      <c r="F21" s="90">
        <v>100</v>
      </c>
      <c r="G21" s="77">
        <v>8</v>
      </c>
      <c r="H21" s="77">
        <v>5</v>
      </c>
      <c r="I21" s="77">
        <v>2</v>
      </c>
      <c r="J21" s="77">
        <v>1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16</v>
      </c>
      <c r="Q21" s="77">
        <v>116</v>
      </c>
      <c r="R21" s="91">
        <v>90.63</v>
      </c>
    </row>
    <row r="22" spans="1:23" ht="15" customHeight="1" x14ac:dyDescent="0.2">
      <c r="A22" s="389">
        <v>5</v>
      </c>
      <c r="B22" s="405" t="s">
        <v>159</v>
      </c>
      <c r="C22" s="89" t="s">
        <v>35</v>
      </c>
      <c r="D22" s="77">
        <v>17</v>
      </c>
      <c r="E22" s="77">
        <v>17</v>
      </c>
      <c r="F22" s="90">
        <v>100</v>
      </c>
      <c r="G22" s="77">
        <v>1</v>
      </c>
      <c r="H22" s="77">
        <v>3</v>
      </c>
      <c r="I22" s="77">
        <v>1</v>
      </c>
      <c r="J22" s="77">
        <v>0</v>
      </c>
      <c r="K22" s="77">
        <v>10</v>
      </c>
      <c r="L22" s="77">
        <v>1</v>
      </c>
      <c r="M22" s="77">
        <v>0</v>
      </c>
      <c r="N22" s="77">
        <v>1</v>
      </c>
      <c r="O22" s="77">
        <v>0</v>
      </c>
      <c r="P22" s="77">
        <v>17</v>
      </c>
      <c r="Q22" s="77">
        <v>79</v>
      </c>
      <c r="R22" s="91">
        <v>58.09</v>
      </c>
    </row>
    <row r="23" spans="1:23" ht="15" customHeight="1" x14ac:dyDescent="0.2">
      <c r="A23" s="390"/>
      <c r="B23" s="406"/>
      <c r="C23" s="89" t="s">
        <v>36</v>
      </c>
      <c r="D23" s="77">
        <v>21</v>
      </c>
      <c r="E23" s="77">
        <v>21</v>
      </c>
      <c r="F23" s="90">
        <v>100</v>
      </c>
      <c r="G23" s="77">
        <v>2</v>
      </c>
      <c r="H23" s="77">
        <v>6</v>
      </c>
      <c r="I23" s="77">
        <v>4</v>
      </c>
      <c r="J23" s="77">
        <v>4</v>
      </c>
      <c r="K23" s="77">
        <v>1</v>
      </c>
      <c r="L23" s="77">
        <v>2</v>
      </c>
      <c r="M23" s="77">
        <v>1</v>
      </c>
      <c r="N23" s="77">
        <v>1</v>
      </c>
      <c r="O23" s="77">
        <v>0</v>
      </c>
      <c r="P23" s="77">
        <v>21</v>
      </c>
      <c r="Q23" s="77">
        <v>115</v>
      </c>
      <c r="R23" s="91">
        <v>68.45</v>
      </c>
    </row>
    <row r="24" spans="1:23" ht="15" customHeight="1" x14ac:dyDescent="0.2">
      <c r="A24" s="391"/>
      <c r="B24" s="407"/>
      <c r="C24" s="89" t="s">
        <v>56</v>
      </c>
      <c r="D24" s="77">
        <v>38</v>
      </c>
      <c r="E24" s="77">
        <v>38</v>
      </c>
      <c r="F24" s="90">
        <v>100</v>
      </c>
      <c r="G24" s="77">
        <v>3</v>
      </c>
      <c r="H24" s="77">
        <v>9</v>
      </c>
      <c r="I24" s="77">
        <v>5</v>
      </c>
      <c r="J24" s="77">
        <v>4</v>
      </c>
      <c r="K24" s="77">
        <v>11</v>
      </c>
      <c r="L24" s="77">
        <v>3</v>
      </c>
      <c r="M24" s="77">
        <v>1</v>
      </c>
      <c r="N24" s="77">
        <v>2</v>
      </c>
      <c r="O24" s="77">
        <v>0</v>
      </c>
      <c r="P24" s="77">
        <v>38</v>
      </c>
      <c r="Q24" s="77">
        <v>194</v>
      </c>
      <c r="R24" s="91">
        <v>63.82</v>
      </c>
    </row>
    <row r="25" spans="1:23" ht="15" customHeight="1" x14ac:dyDescent="0.2">
      <c r="A25" s="389">
        <v>6</v>
      </c>
      <c r="B25" s="405" t="s">
        <v>160</v>
      </c>
      <c r="C25" s="89" t="s">
        <v>35</v>
      </c>
      <c r="D25" s="77">
        <v>17</v>
      </c>
      <c r="E25" s="77">
        <v>17</v>
      </c>
      <c r="F25" s="90">
        <v>100</v>
      </c>
      <c r="G25" s="77">
        <v>1</v>
      </c>
      <c r="H25" s="77">
        <v>5</v>
      </c>
      <c r="I25" s="77">
        <v>2</v>
      </c>
      <c r="J25" s="77">
        <v>3</v>
      </c>
      <c r="K25" s="77">
        <v>3</v>
      </c>
      <c r="L25" s="77">
        <v>1</v>
      </c>
      <c r="M25" s="77">
        <v>0</v>
      </c>
      <c r="N25" s="77">
        <v>2</v>
      </c>
      <c r="O25" s="77">
        <v>0</v>
      </c>
      <c r="P25" s="77">
        <v>17</v>
      </c>
      <c r="Q25" s="77">
        <v>87</v>
      </c>
      <c r="R25" s="91">
        <v>63.97</v>
      </c>
    </row>
    <row r="26" spans="1:23" ht="15" customHeight="1" x14ac:dyDescent="0.2">
      <c r="A26" s="390"/>
      <c r="B26" s="406"/>
      <c r="C26" s="89" t="s">
        <v>36</v>
      </c>
      <c r="D26" s="77">
        <v>21</v>
      </c>
      <c r="E26" s="77">
        <v>21</v>
      </c>
      <c r="F26" s="90">
        <v>100</v>
      </c>
      <c r="G26" s="77">
        <v>2</v>
      </c>
      <c r="H26" s="77">
        <v>6</v>
      </c>
      <c r="I26" s="77">
        <v>2</v>
      </c>
      <c r="J26" s="77">
        <v>3</v>
      </c>
      <c r="K26" s="77">
        <v>3</v>
      </c>
      <c r="L26" s="77">
        <v>3</v>
      </c>
      <c r="M26" s="77">
        <v>2</v>
      </c>
      <c r="N26" s="77">
        <v>0</v>
      </c>
      <c r="O26" s="77">
        <v>0</v>
      </c>
      <c r="P26" s="77">
        <v>21</v>
      </c>
      <c r="Q26" s="77">
        <v>110</v>
      </c>
      <c r="R26" s="91">
        <v>65.48</v>
      </c>
    </row>
    <row r="27" spans="1:23" ht="15" customHeight="1" x14ac:dyDescent="0.2">
      <c r="A27" s="391"/>
      <c r="B27" s="407"/>
      <c r="C27" s="89" t="s">
        <v>56</v>
      </c>
      <c r="D27" s="77">
        <v>38</v>
      </c>
      <c r="E27" s="77">
        <v>38</v>
      </c>
      <c r="F27" s="90">
        <v>100</v>
      </c>
      <c r="G27" s="77">
        <v>3</v>
      </c>
      <c r="H27" s="77">
        <v>11</v>
      </c>
      <c r="I27" s="77">
        <v>4</v>
      </c>
      <c r="J27" s="77">
        <v>6</v>
      </c>
      <c r="K27" s="77">
        <v>6</v>
      </c>
      <c r="L27" s="77">
        <v>4</v>
      </c>
      <c r="M27" s="77">
        <v>2</v>
      </c>
      <c r="N27" s="77">
        <v>2</v>
      </c>
      <c r="O27" s="77">
        <v>0</v>
      </c>
      <c r="P27" s="77">
        <v>38</v>
      </c>
      <c r="Q27" s="77">
        <v>197</v>
      </c>
      <c r="R27" s="91">
        <v>64.8</v>
      </c>
    </row>
    <row r="28" spans="1:23" ht="15" customHeight="1" x14ac:dyDescent="0.2">
      <c r="A28" s="410" t="s">
        <v>83</v>
      </c>
      <c r="B28" s="411"/>
      <c r="C28" s="92" t="s">
        <v>35</v>
      </c>
      <c r="D28" s="82">
        <f>SUMIF($C$10:$C$27,$C$28,D10:D27)</f>
        <v>85</v>
      </c>
      <c r="E28" s="82">
        <f>SUMIF($C$10:$C$27,$C$28,E10:E27)</f>
        <v>85</v>
      </c>
      <c r="F28" s="81">
        <f>IF(D28&gt;0,ROUND((E28/D28)*100,2),0)</f>
        <v>100</v>
      </c>
      <c r="G28" s="82">
        <f>SUMIF($C$10:$C$27,$C$28,G10:G27)</f>
        <v>10</v>
      </c>
      <c r="H28" s="82">
        <f>SUMIF($C$10:$C$27,$C$28,H10:H27)</f>
        <v>12</v>
      </c>
      <c r="I28" s="82">
        <f>SUMIF($C$10:$C$27,$C$28,I10:I27)</f>
        <v>9</v>
      </c>
      <c r="J28" s="82">
        <f>SUMIF($C$10:$C$27,$C$28,J10:J27)</f>
        <v>10</v>
      </c>
      <c r="K28" s="82">
        <f>SUMIF($C$10:$C$27,$C$28,K10:K27)</f>
        <v>25</v>
      </c>
      <c r="L28" s="82">
        <f>SUMIF($C$10:$C$27,$C$28,L10:L27)</f>
        <v>6</v>
      </c>
      <c r="M28" s="82">
        <f>SUMIF($C$10:$C$27,$C$28,M10:M27)</f>
        <v>9</v>
      </c>
      <c r="N28" s="82">
        <f>SUMIF($C$10:$C$27,$C$28,N10:N27)</f>
        <v>4</v>
      </c>
      <c r="O28" s="82">
        <f>SUMIF($C$10:$C$27,$C$28,O10:O27)</f>
        <v>0</v>
      </c>
      <c r="P28" s="82">
        <f>SUMIF($C$10:$C$27,$C$28,P10:P27)</f>
        <v>85</v>
      </c>
      <c r="Q28" s="82">
        <f>SUMIF($C$10:$C$27,$C$28,Q10:Q27)</f>
        <v>408</v>
      </c>
      <c r="R28" s="83">
        <f>IF(D28&gt;0,ROUND((Q28/D28)*12.5,2),0)</f>
        <v>60</v>
      </c>
    </row>
    <row r="29" spans="1:23" ht="15" customHeight="1" x14ac:dyDescent="0.2">
      <c r="A29" s="412"/>
      <c r="B29" s="413"/>
      <c r="C29" s="92" t="s">
        <v>36</v>
      </c>
      <c r="D29" s="82">
        <f>SUMIF($C$10:$C$27,$C$29,D10:D27)</f>
        <v>105</v>
      </c>
      <c r="E29" s="82">
        <f>SUMIF($C$10:$C$27,$C$29,E10:E27)</f>
        <v>105</v>
      </c>
      <c r="F29" s="81">
        <f>IF(D29&gt;0,ROUND((E29/D29)*100,2),0)</f>
        <v>100</v>
      </c>
      <c r="G29" s="82">
        <f>SUMIF($C$10:$C$27,$C$29,G10:G27)</f>
        <v>15</v>
      </c>
      <c r="H29" s="82">
        <f>SUMIF($C$10:$C$27,$C$29,H10:H27)</f>
        <v>26</v>
      </c>
      <c r="I29" s="82">
        <f>SUMIF($C$10:$C$27,$C$29,I10:I27)</f>
        <v>21</v>
      </c>
      <c r="J29" s="82">
        <f>SUMIF($C$10:$C$27,$C$29,J10:J27)</f>
        <v>13</v>
      </c>
      <c r="K29" s="82">
        <f>SUMIF($C$10:$C$27,$C$29,K10:K27)</f>
        <v>8</v>
      </c>
      <c r="L29" s="82">
        <f>SUMIF($C$10:$C$27,$C$29,L10:L27)</f>
        <v>15</v>
      </c>
      <c r="M29" s="82">
        <f>SUMIF($C$10:$C$27,$C$29,M10:M27)</f>
        <v>4</v>
      </c>
      <c r="N29" s="82">
        <f>SUMIF($C$10:$C$27,$C$29,N10:N27)</f>
        <v>3</v>
      </c>
      <c r="O29" s="82">
        <f>SUMIF($C$10:$C$27,$C$29,O10:O27)</f>
        <v>0</v>
      </c>
      <c r="P29" s="82">
        <f>SUMIF($C$10:$C$27,$C$29,P10:P27)</f>
        <v>105</v>
      </c>
      <c r="Q29" s="82">
        <f>SUMIF($C$10:$C$27,$C$29,Q10:Q27)</f>
        <v>581</v>
      </c>
      <c r="R29" s="83">
        <f>IF(D29&gt;0,ROUND((Q29/D29)*12.5,2),0)</f>
        <v>69.17</v>
      </c>
    </row>
    <row r="30" spans="1:23" ht="15" customHeight="1" x14ac:dyDescent="0.2">
      <c r="A30" s="414"/>
      <c r="B30" s="415"/>
      <c r="C30" s="92" t="s">
        <v>56</v>
      </c>
      <c r="D30" s="82">
        <f>SUMIF($C$10:$C$27,$C$30,D10:D27)</f>
        <v>190</v>
      </c>
      <c r="E30" s="82">
        <f>SUMIF($C$10:$C$27,$C$30,E10:E27)</f>
        <v>190</v>
      </c>
      <c r="F30" s="81">
        <f>IF(D30&gt;0,ROUND((E30/D30)*100,2),0)</f>
        <v>100</v>
      </c>
      <c r="G30" s="82">
        <f>SUMIF($C$10:$C$27,$C$30,G10:G27)</f>
        <v>25</v>
      </c>
      <c r="H30" s="82">
        <f>SUMIF($C$10:$C$27,$C$30,H10:H27)</f>
        <v>38</v>
      </c>
      <c r="I30" s="82">
        <f>SUMIF($C$10:$C$27,$C$30,I10:I27)</f>
        <v>30</v>
      </c>
      <c r="J30" s="82">
        <f>SUMIF($C$10:$C$27,$C$30,J10:J27)</f>
        <v>23</v>
      </c>
      <c r="K30" s="82">
        <f>SUMIF($C$10:$C$27,$C$30,K10:K27)</f>
        <v>33</v>
      </c>
      <c r="L30" s="82">
        <f>SUMIF($C$10:$C$27,$C$30,L10:L27)</f>
        <v>21</v>
      </c>
      <c r="M30" s="82">
        <f>SUMIF($C$10:$C$27,$C$30,M10:M27)</f>
        <v>13</v>
      </c>
      <c r="N30" s="82">
        <f>SUMIF($C$10:$C$27,$C$30,N10:N27)</f>
        <v>7</v>
      </c>
      <c r="O30" s="82">
        <f>SUMIF($C$10:$C$27,$C$30,O10:O27)</f>
        <v>0</v>
      </c>
      <c r="P30" s="82">
        <f>SUMIF($C$10:$C$27,$C$30,P10:P27)</f>
        <v>190</v>
      </c>
      <c r="Q30" s="82">
        <f>SUMIF($C$10:$C$27,$C$30,Q10:Q27)</f>
        <v>989</v>
      </c>
      <c r="R30" s="83">
        <f>IF(D30&gt;0,ROUND((Q30/D30)*12.5,2),0)</f>
        <v>65.069999999999993</v>
      </c>
    </row>
    <row r="31" spans="1:23" ht="20.100000000000001" customHeight="1" x14ac:dyDescent="0.2">
      <c r="A31" s="362" t="s">
        <v>150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416"/>
    </row>
    <row r="32" spans="1:23" s="60" customFormat="1" ht="20.100000000000001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3"/>
      <c r="R32" s="56"/>
      <c r="S32" s="58"/>
      <c r="T32" s="59"/>
      <c r="U32" s="58"/>
      <c r="V32" s="58"/>
      <c r="W32" s="58"/>
    </row>
    <row r="33" spans="1:23" s="60" customFormat="1" ht="20.100000000000001" customHeight="1" x14ac:dyDescent="0.2">
      <c r="A33" s="536">
        <v>43591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6"/>
      <c r="S33" s="58"/>
      <c r="T33" s="59"/>
      <c r="U33" s="58"/>
      <c r="V33" s="58"/>
      <c r="W33" s="58"/>
    </row>
    <row r="34" spans="1:23" s="60" customFormat="1" ht="20.100000000000001" customHeight="1" x14ac:dyDescent="0.2">
      <c r="A34" s="54"/>
      <c r="B34" s="45" t="s">
        <v>161</v>
      </c>
      <c r="C34" s="4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6"/>
      <c r="S34" s="58"/>
      <c r="T34" s="59"/>
      <c r="U34" s="58"/>
      <c r="V34" s="58"/>
      <c r="W34" s="58"/>
    </row>
    <row r="35" spans="1:23" s="60" customFormat="1" ht="20.100000000000001" customHeight="1" thickBot="1" x14ac:dyDescent="0.25">
      <c r="A35" s="357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60"/>
      <c r="R35" s="361"/>
      <c r="S35" s="58"/>
      <c r="T35" s="59"/>
      <c r="U35" s="58"/>
      <c r="V35" s="58"/>
      <c r="W35" s="58"/>
    </row>
    <row r="1016" spans="1:23" ht="24.95" customHeight="1" x14ac:dyDescent="0.2">
      <c r="A1016" s="1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24.95" customHeight="1" x14ac:dyDescent="0.2">
      <c r="A1018" s="1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24.95" customHeight="1" x14ac:dyDescent="0.2">
      <c r="A1019" s="1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24.95" customHeight="1" x14ac:dyDescent="0.2">
      <c r="A1020" s="1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24.95" customHeight="1" x14ac:dyDescent="0.2">
      <c r="A1021" s="1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24.95" customHeight="1" x14ac:dyDescent="0.2">
      <c r="A1022" s="1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</sheetData>
  <sheetProtection algorithmName="SHA-512" hashValue="Z30A8BDUvptXsN59BwHgEMafzsZWiCmHQQDZfKlgW1IMezkzb9JrkE4/kLFFpKEaSCQTDSsDQrDdXPQnMBD0Yw==" saltValue="aq1IXB+fPtk6JSWKiOVIfw==" spinCount="100000" sheet="1" objects="1" scenarios="1"/>
  <mergeCells count="41">
    <mergeCell ref="A28:B30"/>
    <mergeCell ref="A31:R31"/>
    <mergeCell ref="A33:R33"/>
    <mergeCell ref="A35:R35"/>
    <mergeCell ref="A25:A27"/>
    <mergeCell ref="B25:B27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M10" sqref="M10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9" t="s">
        <v>71</v>
      </c>
      <c r="B1" s="420"/>
      <c r="C1" s="420"/>
      <c r="D1" s="420"/>
      <c r="E1" s="420"/>
      <c r="F1" s="420"/>
      <c r="G1" s="420"/>
      <c r="H1" s="420"/>
      <c r="I1" s="420"/>
      <c r="J1" s="421"/>
      <c r="K1" s="125"/>
      <c r="L1" s="288"/>
      <c r="M1" s="288"/>
      <c r="N1" s="28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2" t="s">
        <v>147</v>
      </c>
      <c r="B2" s="423"/>
      <c r="C2" s="423"/>
      <c r="D2" s="423"/>
      <c r="E2" s="423"/>
      <c r="F2" s="423"/>
      <c r="G2" s="423"/>
      <c r="H2" s="423"/>
      <c r="I2" s="423"/>
      <c r="J2" s="424"/>
      <c r="K2" s="126"/>
      <c r="L2" s="288"/>
      <c r="M2" s="288"/>
      <c r="N2" s="28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5" t="s">
        <v>148</v>
      </c>
      <c r="B3" s="426"/>
      <c r="C3" s="426"/>
      <c r="D3" s="426"/>
      <c r="E3" s="426"/>
      <c r="F3" s="426"/>
      <c r="G3" s="426"/>
      <c r="H3" s="426"/>
      <c r="I3" s="426"/>
      <c r="J3" s="427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7"/>
      <c r="K4" s="128"/>
      <c r="L4" s="28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8" t="s">
        <v>149</v>
      </c>
      <c r="B5" s="306"/>
      <c r="C5" s="306"/>
      <c r="D5" s="306"/>
      <c r="E5" s="306"/>
      <c r="F5" s="306"/>
      <c r="G5" s="306"/>
      <c r="H5" s="306"/>
      <c r="I5" s="306"/>
      <c r="J5" s="307"/>
      <c r="K5" s="129"/>
      <c r="L5" s="288"/>
      <c r="M5" s="288"/>
      <c r="N5" s="28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4" t="s">
        <v>139</v>
      </c>
      <c r="B6" s="417"/>
      <c r="C6" s="417"/>
      <c r="D6" s="417"/>
      <c r="E6" s="417"/>
      <c r="F6" s="417"/>
      <c r="G6" s="417"/>
      <c r="H6" s="417"/>
      <c r="I6" s="417"/>
      <c r="J6" s="418"/>
      <c r="K6" s="130"/>
      <c r="L6" s="279"/>
      <c r="M6" s="279"/>
      <c r="N6" s="27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1"/>
      <c r="B7" s="306"/>
      <c r="C7" s="306"/>
      <c r="D7" s="306"/>
      <c r="E7" s="306"/>
      <c r="F7" s="306"/>
      <c r="G7" s="306"/>
      <c r="H7" s="306"/>
      <c r="I7" s="306"/>
      <c r="J7" s="307"/>
      <c r="K7" s="278"/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1:21" s="161" customFormat="1" ht="15" customHeight="1" x14ac:dyDescent="0.2">
      <c r="A8" s="433" t="s">
        <v>117</v>
      </c>
      <c r="B8" s="435" t="s">
        <v>31</v>
      </c>
      <c r="C8" s="437" t="s">
        <v>80</v>
      </c>
      <c r="D8" s="437"/>
      <c r="E8" s="437"/>
      <c r="F8" s="437" t="s">
        <v>21</v>
      </c>
      <c r="G8" s="437"/>
      <c r="H8" s="437"/>
      <c r="I8" s="437"/>
      <c r="J8" s="438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4"/>
      <c r="B9" s="436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17</v>
      </c>
      <c r="D10" s="267">
        <v>21</v>
      </c>
      <c r="E10" s="267">
        <v>38</v>
      </c>
      <c r="F10" s="267">
        <v>17</v>
      </c>
      <c r="G10" s="268">
        <v>100</v>
      </c>
      <c r="H10" s="267">
        <v>21</v>
      </c>
      <c r="I10" s="268">
        <v>100</v>
      </c>
      <c r="J10" s="269">
        <v>38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9" t="s">
        <v>150</v>
      </c>
      <c r="B11" s="440"/>
      <c r="C11" s="440"/>
      <c r="D11" s="440"/>
      <c r="E11" s="440"/>
      <c r="F11" s="440"/>
      <c r="G11" s="440"/>
      <c r="H11" s="440"/>
      <c r="I11" s="440"/>
      <c r="J11" s="441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82"/>
      <c r="B12" s="163"/>
      <c r="C12" s="283"/>
      <c r="D12" s="283"/>
      <c r="E12" s="283"/>
      <c r="F12" s="283"/>
      <c r="G12" s="283"/>
      <c r="H12" s="283"/>
      <c r="I12" s="283"/>
      <c r="J12" s="284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43591</v>
      </c>
      <c r="B13" s="428"/>
      <c r="C13" s="428"/>
      <c r="D13" s="428"/>
      <c r="E13" s="428"/>
      <c r="F13" s="428"/>
      <c r="G13" s="428"/>
      <c r="H13" s="428"/>
      <c r="I13" s="428"/>
      <c r="J13" s="42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82"/>
      <c r="B14" s="162" t="s">
        <v>161</v>
      </c>
      <c r="C14" s="283"/>
      <c r="D14" s="283"/>
      <c r="E14" s="283"/>
      <c r="F14" s="283"/>
      <c r="G14" s="283"/>
      <c r="H14" s="283"/>
      <c r="I14" s="283"/>
      <c r="J14" s="290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30"/>
      <c r="B15" s="431"/>
      <c r="C15" s="431"/>
      <c r="D15" s="431"/>
      <c r="E15" s="431"/>
      <c r="F15" s="431"/>
      <c r="G15" s="431"/>
      <c r="H15" s="431"/>
      <c r="I15" s="431"/>
      <c r="J15" s="432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GCnAIyPlBTPmazji/AS/curNJvc7mDUQsRHiH56ljt4r2wWTYTCWkXIFhJuNd/eq1sdctUeGA0mFpPYQQYzClg==" saltValue="luXE2EGIAdv4ITJ5AB5P+g==" spinCount="100000" sheet="1" objects="1" scenarios="1"/>
  <mergeCells count="14">
    <mergeCell ref="A13:J13"/>
    <mergeCell ref="A15:J15"/>
    <mergeCell ref="A7:J7"/>
    <mergeCell ref="A8:A9"/>
    <mergeCell ref="B8:B9"/>
    <mergeCell ref="C8:E8"/>
    <mergeCell ref="F8:J8"/>
    <mergeCell ref="A11:J11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P1028"/>
  <sheetViews>
    <sheetView showGridLines="0" zoomScaleNormal="100"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C8" sqref="C8:E8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23" t="s">
        <v>72</v>
      </c>
      <c r="B1" s="452"/>
      <c r="C1" s="452"/>
      <c r="D1" s="452"/>
      <c r="E1" s="453"/>
      <c r="F1" s="34"/>
      <c r="G1" s="42"/>
      <c r="H1" s="42"/>
      <c r="I1" s="42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26" t="s">
        <v>147</v>
      </c>
      <c r="B2" s="327"/>
      <c r="C2" s="327"/>
      <c r="D2" s="327"/>
      <c r="E2" s="384"/>
      <c r="F2" s="33"/>
      <c r="G2" s="42"/>
      <c r="H2" s="42"/>
      <c r="I2" s="42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30" t="s">
        <v>148</v>
      </c>
      <c r="B3" s="454"/>
      <c r="C3" s="454"/>
      <c r="D3" s="454"/>
      <c r="E3" s="455"/>
      <c r="F3" s="37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34"/>
      <c r="B4" s="336"/>
      <c r="C4" s="336"/>
      <c r="D4" s="336"/>
      <c r="E4" s="337"/>
      <c r="F4" s="31"/>
      <c r="G4" s="42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38" t="s">
        <v>149</v>
      </c>
      <c r="B5" s="336"/>
      <c r="C5" s="336"/>
      <c r="D5" s="336"/>
      <c r="E5" s="337"/>
      <c r="F5" s="35"/>
      <c r="G5" s="42"/>
      <c r="H5" s="42"/>
      <c r="I5" s="42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19" t="s">
        <v>130</v>
      </c>
      <c r="B6" s="450"/>
      <c r="C6" s="450"/>
      <c r="D6" s="450"/>
      <c r="E6" s="451"/>
      <c r="F6" s="36"/>
      <c r="G6" s="40"/>
      <c r="H6" s="40"/>
      <c r="I6" s="40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42"/>
      <c r="B7" s="336"/>
      <c r="C7" s="336"/>
      <c r="D7" s="336"/>
      <c r="E7" s="337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100000000000001" customHeight="1" x14ac:dyDescent="0.2">
      <c r="A8" s="445"/>
      <c r="B8" s="401" t="s">
        <v>31</v>
      </c>
      <c r="C8" s="447" t="s">
        <v>15</v>
      </c>
      <c r="D8" s="448"/>
      <c r="E8" s="449"/>
      <c r="F8" s="32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46"/>
      <c r="B9" s="402"/>
      <c r="C9" s="220">
        <v>2016</v>
      </c>
      <c r="D9" s="220">
        <v>2017</v>
      </c>
      <c r="E9" s="230">
        <v>2018</v>
      </c>
      <c r="F9" s="32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24.95" customHeight="1" x14ac:dyDescent="0.2">
      <c r="A10" s="221">
        <v>1</v>
      </c>
      <c r="B10" s="231" t="s">
        <v>154</v>
      </c>
      <c r="C10" s="79">
        <v>0</v>
      </c>
      <c r="D10" s="79">
        <v>100</v>
      </c>
      <c r="E10" s="80">
        <v>100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20.100000000000001" customHeight="1" x14ac:dyDescent="0.2">
      <c r="A11" s="376" t="s">
        <v>150</v>
      </c>
      <c r="B11" s="377"/>
      <c r="C11" s="377"/>
      <c r="D11" s="377"/>
      <c r="E11" s="378"/>
      <c r="F11" s="43"/>
      <c r="G11" s="20"/>
      <c r="H11" s="20"/>
      <c r="I11" s="20"/>
      <c r="J11" s="20"/>
      <c r="K11" s="20"/>
      <c r="L11" s="20"/>
      <c r="M11" s="20"/>
      <c r="N11" s="20"/>
      <c r="O11" s="20"/>
      <c r="P11" s="28"/>
    </row>
    <row r="12" spans="1:16" s="60" customFormat="1" ht="20.100000000000001" customHeight="1" x14ac:dyDescent="0.2">
      <c r="A12" s="222"/>
      <c r="B12" s="52"/>
      <c r="C12" s="216"/>
      <c r="D12" s="216"/>
      <c r="E12" s="223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60" customFormat="1" ht="20.100000000000001" customHeight="1" x14ac:dyDescent="0.2">
      <c r="A13" s="536">
        <v>43591</v>
      </c>
      <c r="B13" s="355"/>
      <c r="C13" s="355"/>
      <c r="D13" s="355"/>
      <c r="E13" s="35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60" customFormat="1" ht="20.100000000000001" customHeight="1" x14ac:dyDescent="0.2">
      <c r="A14" s="222"/>
      <c r="B14" s="45" t="s">
        <v>151</v>
      </c>
      <c r="C14" s="216"/>
      <c r="D14" s="216"/>
      <c r="E14" s="64"/>
      <c r="F14" s="67"/>
      <c r="G14" s="67"/>
      <c r="H14" s="67"/>
      <c r="I14" s="67"/>
      <c r="J14" s="65"/>
      <c r="K14" s="65"/>
      <c r="L14" s="65"/>
      <c r="M14" s="65"/>
      <c r="N14" s="65"/>
      <c r="O14" s="65"/>
      <c r="P14" s="65"/>
    </row>
    <row r="15" spans="1:16" s="60" customFormat="1" ht="20.100000000000001" customHeight="1" thickBot="1" x14ac:dyDescent="0.25">
      <c r="A15" s="442"/>
      <c r="B15" s="443"/>
      <c r="C15" s="443"/>
      <c r="D15" s="443"/>
      <c r="E15" s="444"/>
      <c r="F15" s="67"/>
      <c r="G15" s="67"/>
      <c r="H15" s="67"/>
      <c r="I15" s="67"/>
      <c r="J15" s="65"/>
      <c r="K15" s="65"/>
      <c r="L15" s="65"/>
      <c r="M15" s="65"/>
      <c r="N15" s="65"/>
      <c r="O15" s="65"/>
      <c r="P15" s="65"/>
    </row>
    <row r="16" spans="1:16" ht="24.95" customHeight="1" x14ac:dyDescent="0.2">
      <c r="A16" s="20"/>
      <c r="B16" s="20"/>
      <c r="C16" s="20"/>
      <c r="D16" s="20"/>
      <c r="E16" s="19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8"/>
    </row>
    <row r="17" spans="1:16" ht="24.95" customHeight="1" x14ac:dyDescent="0.2">
      <c r="A17" s="20"/>
      <c r="B17" s="20"/>
      <c r="C17" s="28"/>
      <c r="D17" s="28"/>
      <c r="E17" s="20"/>
      <c r="F17" s="20"/>
      <c r="G17" s="20"/>
      <c r="H17" s="28"/>
      <c r="I17" s="20"/>
      <c r="J17" s="20"/>
      <c r="K17" s="20"/>
      <c r="L17" s="20"/>
      <c r="M17" s="20"/>
      <c r="N17" s="20"/>
      <c r="O17" s="20"/>
      <c r="P17" s="28"/>
    </row>
    <row r="18" spans="1:16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95" customHeight="1" x14ac:dyDescent="0.2">
      <c r="A19" s="20"/>
      <c r="B19" s="20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95" customHeight="1" x14ac:dyDescent="0.2">
      <c r="A20" s="20"/>
      <c r="B20" s="20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.95" customHeight="1" x14ac:dyDescent="0.2">
      <c r="A21" s="20"/>
      <c r="B21" s="20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.95" customHeight="1" x14ac:dyDescent="0.2">
      <c r="A22" s="20"/>
      <c r="B22" s="21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 x14ac:dyDescent="0.2">
      <c r="A23" s="20"/>
      <c r="B23" s="19"/>
      <c r="C23" s="19"/>
      <c r="D23" s="19"/>
      <c r="E23" s="19"/>
      <c r="F23" s="19"/>
      <c r="G23" s="19"/>
      <c r="H23" s="22"/>
      <c r="I23" s="22"/>
      <c r="J23" s="22"/>
      <c r="K23" s="23"/>
      <c r="L23" s="22"/>
      <c r="M23" s="22"/>
      <c r="N23" s="22"/>
      <c r="O23" s="24"/>
      <c r="P23" s="24"/>
    </row>
    <row r="24" spans="1:16" ht="24.95" customHeight="1" x14ac:dyDescent="0.2">
      <c r="A24" s="20"/>
      <c r="B24" s="23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4"/>
      <c r="P24" s="24"/>
    </row>
    <row r="25" spans="1:16" ht="24.95" customHeight="1" x14ac:dyDescent="0.2">
      <c r="A25" s="20"/>
      <c r="B25" s="23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4"/>
      <c r="P25" s="24"/>
    </row>
    <row r="26" spans="1:16" ht="24.95" customHeight="1" x14ac:dyDescent="0.2">
      <c r="A26" s="20"/>
      <c r="B26" s="23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4"/>
      <c r="P26" s="24"/>
    </row>
    <row r="27" spans="1:16" ht="24.95" customHeight="1" x14ac:dyDescent="0.2">
      <c r="A27" s="20"/>
      <c r="B27" s="23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4"/>
      <c r="P27" s="24"/>
    </row>
    <row r="1009" spans="1:14" ht="24.95" customHeight="1" x14ac:dyDescent="0.2">
      <c r="A1009" s="2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24.95" customHeight="1" x14ac:dyDescent="0.2">
      <c r="A1010" s="27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24.95" customHeight="1" x14ac:dyDescent="0.2">
      <c r="A1011" s="27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24.95" customHeight="1" x14ac:dyDescent="0.2">
      <c r="A1012" s="27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24.95" customHeight="1" x14ac:dyDescent="0.2">
      <c r="A1013" s="27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24.95" customHeight="1" x14ac:dyDescent="0.2">
      <c r="A1014" s="27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24.95" customHeight="1" x14ac:dyDescent="0.2">
      <c r="A1015" s="27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24.95" customHeight="1" x14ac:dyDescent="0.2">
      <c r="A1016" s="27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24.95" customHeight="1" x14ac:dyDescent="0.2">
      <c r="A1017" s="27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24.95" customHeight="1" x14ac:dyDescent="0.2">
      <c r="A1018" s="27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24.95" customHeight="1" x14ac:dyDescent="0.2">
      <c r="A1019" s="27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24.95" customHeight="1" x14ac:dyDescent="0.2">
      <c r="A1020" s="27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24.95" customHeight="1" x14ac:dyDescent="0.2">
      <c r="A1021" s="27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24.95" customHeight="1" x14ac:dyDescent="0.2">
      <c r="A1022" s="27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24.95" customHeight="1" x14ac:dyDescent="0.2">
      <c r="A1023" s="27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24.95" customHeight="1" x14ac:dyDescent="0.2">
      <c r="A1024" s="27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24.95" customHeight="1" x14ac:dyDescent="0.2">
      <c r="A1025" s="27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24.95" customHeight="1" x14ac:dyDescent="0.2">
      <c r="A1026" s="27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24.95" customHeight="1" x14ac:dyDescent="0.2">
      <c r="A1027" s="27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24.95" customHeight="1" x14ac:dyDescent="0.2">
      <c r="A1028" s="27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</sheetData>
  <sheetProtection algorithmName="SHA-512" hashValue="FJQzMVOg5yz8cYKU4F9SkvFPYMRqda9m5z8yyVMSqYW880p5PtgHUFhXgVLuBwCFxIZ/JJXv3hNOGZ+I45e0Tw==" saltValue="do8tOnsWBNt+eFkkaSQaJw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7:E7"/>
    <mergeCell ref="A11:E11"/>
    <mergeCell ref="A15:E15"/>
    <mergeCell ref="B8:B9"/>
    <mergeCell ref="A8:A9"/>
    <mergeCell ref="A13:E13"/>
    <mergeCell ref="C8:E8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/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C23" sqref="C23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23" t="s">
        <v>73</v>
      </c>
      <c r="B1" s="394"/>
      <c r="C1" s="394"/>
      <c r="D1" s="395"/>
      <c r="E1" s="3"/>
      <c r="F1" s="3"/>
      <c r="G1" s="3"/>
    </row>
    <row r="2" spans="1:15" ht="20.100000000000001" customHeight="1" x14ac:dyDescent="0.2">
      <c r="A2" s="326" t="s">
        <v>147</v>
      </c>
      <c r="B2" s="327"/>
      <c r="C2" s="327"/>
      <c r="D2" s="384"/>
      <c r="E2" s="3"/>
      <c r="F2" s="3"/>
      <c r="G2" s="3"/>
    </row>
    <row r="3" spans="1:15" ht="20.100000000000001" customHeight="1" x14ac:dyDescent="0.25">
      <c r="A3" s="330" t="s">
        <v>148</v>
      </c>
      <c r="B3" s="454"/>
      <c r="C3" s="454"/>
      <c r="D3" s="455"/>
      <c r="E3" s="17"/>
      <c r="F3" s="17"/>
      <c r="G3" s="17"/>
    </row>
    <row r="4" spans="1:15" ht="9.9499999999999993" customHeight="1" x14ac:dyDescent="0.2">
      <c r="A4" s="95"/>
      <c r="B4" s="93"/>
      <c r="C4" s="93"/>
      <c r="D4" s="94"/>
      <c r="E4" s="42"/>
      <c r="F4" s="42"/>
      <c r="G4" s="42"/>
    </row>
    <row r="5" spans="1:15" ht="20.100000000000001" customHeight="1" x14ac:dyDescent="0.2">
      <c r="A5" s="338" t="s">
        <v>149</v>
      </c>
      <c r="B5" s="340"/>
      <c r="C5" s="340"/>
      <c r="D5" s="341"/>
      <c r="E5" s="3"/>
      <c r="F5" s="3"/>
      <c r="G5" s="3"/>
    </row>
    <row r="6" spans="1:15" ht="20.100000000000001" customHeight="1" x14ac:dyDescent="0.2">
      <c r="A6" s="319" t="s">
        <v>29</v>
      </c>
      <c r="B6" s="321"/>
      <c r="C6" s="321"/>
      <c r="D6" s="322"/>
      <c r="E6" s="16"/>
      <c r="F6" s="16"/>
      <c r="G6" s="16"/>
    </row>
    <row r="7" spans="1:15" ht="9.9499999999999993" customHeight="1" x14ac:dyDescent="0.2">
      <c r="A7" s="381"/>
      <c r="B7" s="459"/>
      <c r="C7" s="459"/>
      <c r="D7" s="460"/>
      <c r="E7" s="3"/>
      <c r="F7" s="3"/>
      <c r="G7" s="42"/>
    </row>
    <row r="8" spans="1:15" s="50" customFormat="1" ht="15" customHeight="1" x14ac:dyDescent="0.2">
      <c r="A8" s="99"/>
      <c r="B8" s="463" t="s">
        <v>0</v>
      </c>
      <c r="C8" s="464"/>
      <c r="D8" s="186" t="s">
        <v>34</v>
      </c>
      <c r="E8" s="49"/>
      <c r="F8" s="49"/>
      <c r="G8" s="49"/>
    </row>
    <row r="9" spans="1:15" s="60" customFormat="1" ht="24.95" customHeight="1" x14ac:dyDescent="0.2">
      <c r="A9" s="96">
        <v>1</v>
      </c>
      <c r="B9" s="465" t="s">
        <v>154</v>
      </c>
      <c r="C9" s="466"/>
      <c r="D9" s="183" t="s">
        <v>153</v>
      </c>
      <c r="E9" s="63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6" t="s">
        <v>150</v>
      </c>
      <c r="B10" s="377"/>
      <c r="C10" s="377"/>
      <c r="D10" s="378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8">
        <v>43591</v>
      </c>
      <c r="B12" s="461"/>
      <c r="C12" s="461"/>
      <c r="D12" s="462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6"/>
      <c r="B14" s="457"/>
      <c r="C14" s="457"/>
      <c r="D14" s="458"/>
    </row>
    <row r="27" spans="1:1" ht="15" customHeight="1" x14ac:dyDescent="0.2">
      <c r="A27" s="30"/>
    </row>
  </sheetData>
  <sheetProtection algorithmName="SHA-512" hashValue="yWlWS9LaGRZtN54H8afzJaq0GWc63r35lZux3droHYbDXdVCYtFMvytfC9aEQPGlLYjkHuPMHH6RYXPn4CclNQ==" saltValue="WQkFatKj0bxWk1fdE1A6qQ==" spinCount="100000" sheet="1" objects="1" scenarios="1"/>
  <mergeCells count="11">
    <mergeCell ref="A14:D14"/>
    <mergeCell ref="A10:D10"/>
    <mergeCell ref="A7:D7"/>
    <mergeCell ref="A1:D1"/>
    <mergeCell ref="A2:D2"/>
    <mergeCell ref="A3:D3"/>
    <mergeCell ref="A5:D5"/>
    <mergeCell ref="A6:D6"/>
    <mergeCell ref="A12:D12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24.95" customHeight="1" x14ac:dyDescent="0.2"/>
  <cols>
    <col min="1" max="1" width="3.7109375" style="174" customWidth="1"/>
    <col min="2" max="2" width="30.7109375" style="175" customWidth="1"/>
    <col min="3" max="3" width="15.7109375" style="175" customWidth="1"/>
    <col min="4" max="6" width="15.7109375" style="176" customWidth="1"/>
    <col min="7" max="7" width="4.140625" style="176" customWidth="1"/>
    <col min="8" max="11" width="10.7109375" style="176" customWidth="1"/>
    <col min="12" max="12" width="10.7109375" style="175" customWidth="1"/>
    <col min="13" max="15" width="10.7109375" style="176" customWidth="1"/>
    <col min="16" max="17" width="10.7109375" style="149" customWidth="1"/>
    <col min="18" max="20" width="25.7109375" style="149" customWidth="1"/>
    <col min="21" max="16384" width="9.140625" style="149"/>
  </cols>
  <sheetData>
    <row r="1" spans="1:17" ht="20.100000000000001" customHeight="1" x14ac:dyDescent="0.2">
      <c r="A1" s="419" t="s">
        <v>76</v>
      </c>
      <c r="B1" s="420"/>
      <c r="C1" s="420"/>
      <c r="D1" s="420"/>
      <c r="E1" s="420"/>
      <c r="F1" s="421"/>
      <c r="G1" s="125"/>
      <c r="H1" s="198"/>
      <c r="I1" s="198"/>
      <c r="J1" s="198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2" t="s">
        <v>147</v>
      </c>
      <c r="B2" s="423"/>
      <c r="C2" s="423"/>
      <c r="D2" s="423"/>
      <c r="E2" s="423"/>
      <c r="F2" s="424"/>
      <c r="G2" s="126"/>
      <c r="H2" s="198"/>
      <c r="I2" s="198"/>
      <c r="J2" s="198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5">
      <c r="A3" s="425" t="s">
        <v>148</v>
      </c>
      <c r="B3" s="426"/>
      <c r="C3" s="426"/>
      <c r="D3" s="426"/>
      <c r="E3" s="426"/>
      <c r="F3" s="427"/>
      <c r="G3" s="150"/>
      <c r="H3" s="151"/>
      <c r="I3" s="152"/>
      <c r="J3" s="152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471"/>
      <c r="B4" s="472"/>
      <c r="C4" s="472"/>
      <c r="D4" s="472"/>
      <c r="E4" s="472"/>
      <c r="F4" s="473"/>
      <c r="G4" s="128"/>
      <c r="H4" s="198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0.100000000000001" customHeight="1" x14ac:dyDescent="0.2">
      <c r="A5" s="308" t="s">
        <v>149</v>
      </c>
      <c r="B5" s="306"/>
      <c r="C5" s="306"/>
      <c r="D5" s="306"/>
      <c r="E5" s="306"/>
      <c r="F5" s="307"/>
      <c r="G5" s="129"/>
      <c r="H5" s="198"/>
      <c r="I5" s="198"/>
      <c r="J5" s="198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4" t="s">
        <v>77</v>
      </c>
      <c r="B6" s="417"/>
      <c r="C6" s="417"/>
      <c r="D6" s="417"/>
      <c r="E6" s="417"/>
      <c r="F6" s="418"/>
      <c r="G6" s="130"/>
      <c r="H6" s="199"/>
      <c r="I6" s="199"/>
      <c r="J6" s="199"/>
      <c r="K6" s="103"/>
      <c r="L6" s="103"/>
      <c r="M6" s="103"/>
      <c r="N6" s="103"/>
      <c r="O6" s="103"/>
      <c r="P6" s="103"/>
      <c r="Q6" s="103"/>
    </row>
    <row r="7" spans="1:17" ht="9.9499999999999993" customHeight="1" x14ac:dyDescent="0.2">
      <c r="A7" s="311"/>
      <c r="B7" s="306"/>
      <c r="C7" s="306"/>
      <c r="D7" s="306"/>
      <c r="E7" s="306"/>
      <c r="F7" s="307"/>
      <c r="G7" s="204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5" customHeight="1" x14ac:dyDescent="0.2">
      <c r="A8" s="467"/>
      <c r="B8" s="468" t="s">
        <v>47</v>
      </c>
      <c r="C8" s="469" t="s">
        <v>1</v>
      </c>
      <c r="D8" s="469"/>
      <c r="E8" s="469"/>
      <c r="F8" s="470" t="s">
        <v>22</v>
      </c>
      <c r="G8" s="153"/>
      <c r="H8" s="154"/>
      <c r="I8" s="116"/>
      <c r="J8" s="116"/>
      <c r="K8" s="116"/>
      <c r="L8" s="116"/>
      <c r="M8" s="116"/>
      <c r="N8" s="116"/>
      <c r="O8" s="116"/>
      <c r="P8" s="116"/>
      <c r="Q8" s="113"/>
    </row>
    <row r="9" spans="1:17" ht="15" customHeight="1" x14ac:dyDescent="0.2">
      <c r="A9" s="467"/>
      <c r="B9" s="469"/>
      <c r="C9" s="469" t="s">
        <v>26</v>
      </c>
      <c r="D9" s="469"/>
      <c r="E9" s="469"/>
      <c r="F9" s="470"/>
      <c r="G9" s="155"/>
      <c r="H9" s="116"/>
      <c r="I9" s="116"/>
      <c r="J9" s="116"/>
      <c r="K9" s="116"/>
      <c r="L9" s="116"/>
      <c r="M9" s="116"/>
      <c r="N9" s="116"/>
      <c r="O9" s="116"/>
      <c r="P9" s="116"/>
      <c r="Q9" s="113"/>
    </row>
    <row r="10" spans="1:17" ht="15" customHeight="1" x14ac:dyDescent="0.2">
      <c r="A10" s="467"/>
      <c r="B10" s="469"/>
      <c r="C10" s="205">
        <v>2016</v>
      </c>
      <c r="D10" s="205">
        <v>2017</v>
      </c>
      <c r="E10" s="205">
        <v>2018</v>
      </c>
      <c r="F10" s="470"/>
      <c r="G10" s="155"/>
      <c r="H10" s="116"/>
      <c r="I10" s="116"/>
      <c r="J10" s="116"/>
      <c r="K10" s="116"/>
      <c r="L10" s="116"/>
      <c r="M10" s="116"/>
      <c r="N10" s="116"/>
      <c r="O10" s="116"/>
      <c r="P10" s="116"/>
      <c r="Q10" s="113"/>
    </row>
    <row r="11" spans="1:17" ht="24.95" customHeight="1" x14ac:dyDescent="0.2">
      <c r="A11" s="156">
        <v>1</v>
      </c>
      <c r="B11" s="157" t="s">
        <v>154</v>
      </c>
      <c r="C11" s="157"/>
      <c r="D11" s="539">
        <v>1</v>
      </c>
      <c r="E11" s="539">
        <v>1</v>
      </c>
      <c r="F11" s="158"/>
      <c r="G11" s="155"/>
      <c r="H11" s="116"/>
      <c r="I11" s="116"/>
      <c r="J11" s="116"/>
      <c r="K11" s="116"/>
      <c r="L11" s="116"/>
      <c r="M11" s="116"/>
      <c r="N11" s="116"/>
      <c r="O11" s="116"/>
      <c r="P11" s="116"/>
      <c r="Q11" s="113"/>
    </row>
    <row r="12" spans="1:17" ht="20.100000000000001" customHeight="1" x14ac:dyDescent="0.2">
      <c r="A12" s="439" t="s">
        <v>150</v>
      </c>
      <c r="B12" s="440"/>
      <c r="C12" s="440"/>
      <c r="D12" s="440"/>
      <c r="E12" s="440"/>
      <c r="F12" s="441"/>
      <c r="G12" s="159"/>
      <c r="H12" s="116"/>
      <c r="I12" s="116"/>
      <c r="J12" s="116"/>
      <c r="K12" s="116"/>
      <c r="L12" s="116"/>
      <c r="M12" s="116"/>
      <c r="N12" s="116"/>
      <c r="O12" s="116"/>
      <c r="P12" s="116"/>
      <c r="Q12" s="113"/>
    </row>
    <row r="13" spans="1:17" s="161" customFormat="1" ht="20.100000000000001" customHeight="1" x14ac:dyDescent="0.2">
      <c r="A13" s="201"/>
      <c r="B13" s="163"/>
      <c r="C13" s="202"/>
      <c r="D13" s="202"/>
      <c r="E13" s="202"/>
      <c r="F13" s="20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61" customFormat="1" ht="20.100000000000001" customHeight="1" x14ac:dyDescent="0.2">
      <c r="A14" s="537">
        <v>43591</v>
      </c>
      <c r="B14" s="428"/>
      <c r="C14" s="428"/>
      <c r="D14" s="428"/>
      <c r="E14" s="428"/>
      <c r="F14" s="429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161" customFormat="1" ht="20.100000000000001" customHeight="1" x14ac:dyDescent="0.2">
      <c r="A15" s="201"/>
      <c r="B15" s="162" t="s">
        <v>151</v>
      </c>
      <c r="C15" s="163"/>
      <c r="D15" s="200"/>
      <c r="E15" s="200"/>
      <c r="F15" s="164"/>
      <c r="G15" s="165"/>
      <c r="H15" s="165"/>
      <c r="I15" s="165"/>
      <c r="J15" s="165"/>
      <c r="K15" s="160"/>
      <c r="L15" s="160"/>
      <c r="M15" s="160"/>
      <c r="N15" s="160"/>
      <c r="O15" s="160"/>
      <c r="P15" s="160"/>
      <c r="Q15" s="160"/>
    </row>
    <row r="16" spans="1:17" s="161" customFormat="1" ht="20.100000000000001" customHeight="1" thickBot="1" x14ac:dyDescent="0.25">
      <c r="A16" s="430"/>
      <c r="B16" s="431"/>
      <c r="C16" s="431"/>
      <c r="D16" s="431"/>
      <c r="E16" s="431"/>
      <c r="F16" s="432"/>
      <c r="G16" s="165"/>
      <c r="H16" s="165"/>
      <c r="I16" s="165"/>
      <c r="J16" s="165"/>
      <c r="K16" s="160"/>
      <c r="L16" s="160"/>
      <c r="M16" s="160"/>
      <c r="N16" s="160"/>
      <c r="O16" s="160"/>
      <c r="P16" s="160"/>
      <c r="Q16" s="160"/>
    </row>
    <row r="17" spans="1:17" ht="24.95" customHeight="1" x14ac:dyDescent="0.2">
      <c r="A17" s="116"/>
      <c r="B17" s="116"/>
      <c r="C17" s="116"/>
      <c r="D17" s="154"/>
      <c r="E17" s="154"/>
      <c r="F17" s="154"/>
      <c r="G17" s="166"/>
      <c r="H17" s="166"/>
      <c r="I17" s="166"/>
      <c r="J17" s="166"/>
      <c r="K17" s="116"/>
      <c r="L17" s="116"/>
      <c r="M17" s="116"/>
      <c r="N17" s="116"/>
      <c r="O17" s="116"/>
      <c r="P17" s="116"/>
      <c r="Q17" s="113"/>
    </row>
    <row r="18" spans="1:17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3"/>
      <c r="J18" s="116"/>
      <c r="K18" s="116"/>
      <c r="L18" s="116"/>
      <c r="M18" s="116"/>
      <c r="N18" s="116"/>
      <c r="O18" s="116"/>
      <c r="P18" s="116"/>
      <c r="Q18" s="113"/>
    </row>
    <row r="19" spans="1:17" ht="24.9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4.9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4.95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4.95" customHeight="1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4.95" customHeight="1" x14ac:dyDescent="0.2">
      <c r="A23" s="116"/>
      <c r="B23" s="167"/>
      <c r="C23" s="16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4.95" customHeight="1" x14ac:dyDescent="0.2">
      <c r="A24" s="116"/>
      <c r="B24" s="154"/>
      <c r="C24" s="154"/>
      <c r="D24" s="154"/>
      <c r="E24" s="154"/>
      <c r="F24" s="154"/>
      <c r="G24" s="154"/>
      <c r="H24" s="154"/>
      <c r="I24" s="168"/>
      <c r="J24" s="168"/>
      <c r="K24" s="168"/>
      <c r="L24" s="169"/>
      <c r="M24" s="168"/>
      <c r="N24" s="168"/>
      <c r="O24" s="168"/>
      <c r="P24" s="170"/>
      <c r="Q24" s="170"/>
    </row>
    <row r="25" spans="1:17" ht="24.95" customHeight="1" x14ac:dyDescent="0.2">
      <c r="A25" s="116"/>
      <c r="B25" s="169"/>
      <c r="C25" s="169"/>
      <c r="D25" s="168"/>
      <c r="E25" s="168"/>
      <c r="F25" s="168"/>
      <c r="G25" s="168"/>
      <c r="H25" s="168"/>
      <c r="I25" s="168"/>
      <c r="J25" s="168"/>
      <c r="K25" s="168"/>
      <c r="L25" s="169"/>
      <c r="M25" s="168"/>
      <c r="N25" s="168"/>
      <c r="O25" s="168"/>
      <c r="P25" s="170"/>
      <c r="Q25" s="170"/>
    </row>
    <row r="26" spans="1:17" ht="24.95" customHeight="1" x14ac:dyDescent="0.2">
      <c r="A26" s="116"/>
      <c r="B26" s="169"/>
      <c r="C26" s="169"/>
      <c r="D26" s="168"/>
      <c r="E26" s="168"/>
      <c r="F26" s="168"/>
      <c r="G26" s="168"/>
      <c r="H26" s="168"/>
      <c r="I26" s="168"/>
      <c r="J26" s="168"/>
      <c r="K26" s="168"/>
      <c r="L26" s="169"/>
      <c r="M26" s="168"/>
      <c r="N26" s="168"/>
      <c r="O26" s="168"/>
      <c r="P26" s="170"/>
      <c r="Q26" s="170"/>
    </row>
    <row r="27" spans="1:17" ht="24.95" customHeight="1" x14ac:dyDescent="0.2">
      <c r="A27" s="116"/>
      <c r="B27" s="169"/>
      <c r="C27" s="169"/>
      <c r="D27" s="168"/>
      <c r="E27" s="168"/>
      <c r="F27" s="168"/>
      <c r="G27" s="168"/>
      <c r="H27" s="168"/>
      <c r="I27" s="168"/>
      <c r="J27" s="168"/>
      <c r="K27" s="168"/>
      <c r="L27" s="169"/>
      <c r="M27" s="168"/>
      <c r="N27" s="168"/>
      <c r="O27" s="168"/>
      <c r="P27" s="170"/>
      <c r="Q27" s="170"/>
    </row>
    <row r="28" spans="1:17" ht="24.95" customHeight="1" x14ac:dyDescent="0.2">
      <c r="A28" s="116"/>
      <c r="B28" s="169"/>
      <c r="C28" s="169"/>
      <c r="D28" s="168"/>
      <c r="E28" s="168"/>
      <c r="F28" s="168"/>
      <c r="G28" s="168"/>
      <c r="H28" s="168"/>
      <c r="I28" s="168"/>
      <c r="J28" s="168"/>
      <c r="K28" s="168"/>
      <c r="L28" s="169"/>
      <c r="M28" s="168"/>
      <c r="N28" s="168"/>
      <c r="O28" s="168"/>
      <c r="P28" s="170"/>
      <c r="Q28" s="170"/>
    </row>
    <row r="1010" spans="1:15" ht="24.95" customHeight="1" x14ac:dyDescent="0.2">
      <c r="A1010" s="171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</row>
    <row r="1011" spans="1:15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</row>
    <row r="1012" spans="1:15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</row>
    <row r="1013" spans="1:15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</row>
    <row r="1014" spans="1:15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</row>
    <row r="1015" spans="1:15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</row>
    <row r="1016" spans="1:15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</row>
    <row r="1017" spans="1:15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</row>
    <row r="1018" spans="1:15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</row>
    <row r="1019" spans="1:15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</row>
    <row r="1020" spans="1:15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</row>
    <row r="1021" spans="1:15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</row>
    <row r="1022" spans="1:15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</row>
    <row r="1023" spans="1:15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</row>
    <row r="1024" spans="1:15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</row>
    <row r="1025" spans="1:15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</row>
    <row r="1026" spans="1:15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</row>
    <row r="1027" spans="1:15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</row>
    <row r="1028" spans="1:15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</row>
    <row r="1029" spans="1:15" ht="24.95" customHeight="1" x14ac:dyDescent="0.2">
      <c r="A1029" s="173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</row>
  </sheetData>
  <sheetProtection algorithmName="SHA-512" hashValue="e1LUrCqEygyJtpTs8RnWVS1vNhBNAGf2rcbQDRnM7IXpHlNfUZ1OK58RhxIBQVI9KOuAfSSDRQg7TSt3bmBJ3w==" saltValue="JY7VY/cwJzWdZhzq06Wxrg==" spinCount="100000" sheet="1" objects="1" scenarios="1"/>
  <mergeCells count="15">
    <mergeCell ref="A6:F6"/>
    <mergeCell ref="A1:F1"/>
    <mergeCell ref="A2:F2"/>
    <mergeCell ref="A3:F3"/>
    <mergeCell ref="A4:F4"/>
    <mergeCell ref="A5:F5"/>
    <mergeCell ref="A12:F12"/>
    <mergeCell ref="A14:F14"/>
    <mergeCell ref="A16:F16"/>
    <mergeCell ref="A7:F7"/>
    <mergeCell ref="A8:A10"/>
    <mergeCell ref="B8:B10"/>
    <mergeCell ref="C8:E8"/>
    <mergeCell ref="F8:F10"/>
    <mergeCell ref="C9:E9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9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 x14ac:dyDescent="0.2"/>
  <cols>
    <col min="1" max="1" width="3.7109375" style="104" customWidth="1"/>
    <col min="2" max="2" width="7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19" t="s">
        <v>75</v>
      </c>
      <c r="B1" s="474"/>
      <c r="C1" s="474"/>
      <c r="D1" s="474"/>
      <c r="E1" s="475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22" t="s">
        <v>147</v>
      </c>
      <c r="B2" s="476"/>
      <c r="C2" s="476"/>
      <c r="D2" s="476"/>
      <c r="E2" s="477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25" t="s">
        <v>148</v>
      </c>
      <c r="B3" s="478"/>
      <c r="C3" s="478"/>
      <c r="D3" s="478"/>
      <c r="E3" s="479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540">
        <v>43591</v>
      </c>
      <c r="B4" s="480"/>
      <c r="C4" s="480"/>
      <c r="D4" s="480"/>
      <c r="E4" s="481"/>
      <c r="F4" s="128"/>
      <c r="G4" s="187"/>
      <c r="H4" s="187"/>
      <c r="I4" s="187"/>
      <c r="J4" s="187"/>
      <c r="K4" s="187"/>
      <c r="L4" s="187"/>
      <c r="M4" s="187"/>
      <c r="N4" s="103"/>
      <c r="O4" s="103"/>
      <c r="P4" s="103"/>
    </row>
    <row r="5" spans="1:16" ht="20.100000000000001" customHeight="1" x14ac:dyDescent="0.2">
      <c r="A5" s="308" t="s">
        <v>149</v>
      </c>
      <c r="B5" s="482"/>
      <c r="C5" s="482"/>
      <c r="D5" s="482"/>
      <c r="E5" s="483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294" t="s">
        <v>61</v>
      </c>
      <c r="B6" s="303"/>
      <c r="C6" s="303"/>
      <c r="D6" s="303"/>
      <c r="E6" s="30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363" t="s">
        <v>150</v>
      </c>
      <c r="B7" s="363"/>
      <c r="C7" s="363"/>
      <c r="D7" s="363"/>
      <c r="E7" s="363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94" t="s">
        <v>20</v>
      </c>
      <c r="C8" s="195" t="s">
        <v>0</v>
      </c>
      <c r="D8" s="196" t="s">
        <v>25</v>
      </c>
      <c r="E8" s="197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89">
        <v>1</v>
      </c>
      <c r="C9" s="190" t="s">
        <v>162</v>
      </c>
      <c r="D9" s="191"/>
      <c r="E9" s="192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</sheetData>
  <sheetProtection algorithmName="SHA-512" hashValue="ITdMRHl1S3WoWYbrJdn3rXbL1x3Wam9OfErxyhlOgeLTJz2r5aZ0vqumSmCgGGmXSL+pbNtSePZjPTIiAo1lzA==" saltValue="h/PIN4E5+eGbrnBciHzooQ==" spinCount="100000"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2013-06-01T04:17:46Z</cp:lastPrinted>
  <dcterms:created xsi:type="dcterms:W3CDTF">2009-02-25T03:50:39Z</dcterms:created>
  <dcterms:modified xsi:type="dcterms:W3CDTF">2019-05-06T09:42:49Z</dcterms:modified>
</cp:coreProperties>
</file>